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T\Desktop\ระบบดูแลใหม่\"/>
    </mc:Choice>
  </mc:AlternateContent>
  <bookViews>
    <workbookView xWindow="0" yWindow="0" windowWidth="20490" windowHeight="7680"/>
  </bookViews>
  <sheets>
    <sheet name="กรอกข้อมูล" sheetId="2" r:id="rId1"/>
    <sheet name="รายงาน1" sheetId="1" r:id="rId2"/>
    <sheet name="รายงาน2" sheetId="3" r:id="rId3"/>
  </sheets>
  <definedNames>
    <definedName name="_xlnm.Print_Titles" localSheetId="0">กรอกข้อมูล!$1:$5</definedName>
    <definedName name="_xlnm.Print_Titles" localSheetId="1">รายงาน1!$1:$6</definedName>
    <definedName name="_xlnm.Print_Titles" localSheetId="2">รายงาน2!$1:$6</definedName>
  </definedNames>
  <calcPr calcId="162913"/>
</workbook>
</file>

<file path=xl/calcChain.xml><?xml version="1.0" encoding="utf-8"?>
<calcChain xmlns="http://schemas.openxmlformats.org/spreadsheetml/2006/main">
  <c r="B9" i="3" l="1"/>
  <c r="C9" i="3"/>
  <c r="E9" i="3"/>
  <c r="F9" i="3"/>
  <c r="B10" i="3"/>
  <c r="C10" i="3"/>
  <c r="E10" i="3"/>
  <c r="F10" i="3"/>
  <c r="B11" i="3"/>
  <c r="C11" i="3"/>
  <c r="E11" i="3"/>
  <c r="F11" i="3"/>
  <c r="B12" i="3"/>
  <c r="C12" i="3"/>
  <c r="E12" i="3"/>
  <c r="F12" i="3"/>
  <c r="B13" i="3"/>
  <c r="C13" i="3"/>
  <c r="E13" i="3"/>
  <c r="F13" i="3"/>
  <c r="B14" i="3"/>
  <c r="C14" i="3"/>
  <c r="E14" i="3"/>
  <c r="F14" i="3"/>
  <c r="B15" i="3"/>
  <c r="C15" i="3"/>
  <c r="E15" i="3"/>
  <c r="F15" i="3"/>
  <c r="B16" i="3"/>
  <c r="C16" i="3"/>
  <c r="E16" i="3"/>
  <c r="F16" i="3"/>
  <c r="B17" i="3"/>
  <c r="C17" i="3"/>
  <c r="E17" i="3"/>
  <c r="F17" i="3"/>
  <c r="B18" i="3"/>
  <c r="C18" i="3"/>
  <c r="E18" i="3"/>
  <c r="F18" i="3"/>
  <c r="B19" i="3"/>
  <c r="C19" i="3"/>
  <c r="E19" i="3"/>
  <c r="F19" i="3"/>
  <c r="B20" i="3"/>
  <c r="C20" i="3"/>
  <c r="E20" i="3"/>
  <c r="F20" i="3"/>
  <c r="B21" i="3"/>
  <c r="C21" i="3"/>
  <c r="E21" i="3"/>
  <c r="F21" i="3"/>
  <c r="B22" i="3"/>
  <c r="C22" i="3"/>
  <c r="E22" i="3"/>
  <c r="F22" i="3"/>
  <c r="B23" i="3"/>
  <c r="C23" i="3"/>
  <c r="E23" i="3"/>
  <c r="F23" i="3"/>
  <c r="B24" i="3"/>
  <c r="C24" i="3"/>
  <c r="E24" i="3"/>
  <c r="F24" i="3"/>
  <c r="B25" i="3"/>
  <c r="C25" i="3"/>
  <c r="E25" i="3"/>
  <c r="F25" i="3"/>
  <c r="B26" i="3"/>
  <c r="C26" i="3"/>
  <c r="E26" i="3"/>
  <c r="F26" i="3"/>
  <c r="B27" i="3"/>
  <c r="C27" i="3"/>
  <c r="E27" i="3"/>
  <c r="F27" i="3"/>
  <c r="B28" i="3"/>
  <c r="C28" i="3"/>
  <c r="E28" i="3"/>
  <c r="F28" i="3"/>
  <c r="B29" i="3"/>
  <c r="C29" i="3"/>
  <c r="E29" i="3"/>
  <c r="F29" i="3"/>
  <c r="B30" i="3"/>
  <c r="C30" i="3"/>
  <c r="E30" i="3"/>
  <c r="F30" i="3"/>
  <c r="B31" i="3"/>
  <c r="C31" i="3"/>
  <c r="E31" i="3"/>
  <c r="F31" i="3"/>
  <c r="B32" i="3"/>
  <c r="C32" i="3"/>
  <c r="E32" i="3"/>
  <c r="F32" i="3"/>
  <c r="B33" i="3"/>
  <c r="C33" i="3"/>
  <c r="E33" i="3"/>
  <c r="F33" i="3"/>
  <c r="B34" i="3"/>
  <c r="C34" i="3"/>
  <c r="E34" i="3"/>
  <c r="F34" i="3"/>
  <c r="C8" i="3"/>
  <c r="E8" i="3"/>
  <c r="F8" i="3"/>
  <c r="B8" i="3"/>
  <c r="N47" i="3"/>
  <c r="W47" i="3" s="1"/>
  <c r="J47" i="3"/>
  <c r="S47" i="3" s="1"/>
  <c r="O47" i="3"/>
  <c r="X47" i="3" s="1"/>
  <c r="M47" i="3"/>
  <c r="V47" i="3" s="1"/>
  <c r="L47" i="3"/>
  <c r="U47" i="3" s="1"/>
  <c r="K47" i="3"/>
  <c r="T47" i="3" s="1"/>
  <c r="I47" i="3"/>
  <c r="R47" i="3" s="1"/>
  <c r="H47" i="3"/>
  <c r="Q47" i="3" s="1"/>
  <c r="G47" i="3"/>
  <c r="P47" i="3" s="1"/>
  <c r="F47" i="3"/>
  <c r="E47" i="3"/>
  <c r="C47" i="3"/>
  <c r="B47" i="3"/>
  <c r="L46" i="3"/>
  <c r="U46" i="3" s="1"/>
  <c r="H46" i="3"/>
  <c r="Q46" i="3" s="1"/>
  <c r="F46" i="3"/>
  <c r="E46" i="3"/>
  <c r="C46" i="3"/>
  <c r="B46" i="3"/>
  <c r="N45" i="3"/>
  <c r="W45" i="3" s="1"/>
  <c r="J45" i="3"/>
  <c r="S45" i="3" s="1"/>
  <c r="F45" i="3"/>
  <c r="E45" i="3"/>
  <c r="C45" i="3"/>
  <c r="B45" i="3"/>
  <c r="H44" i="3"/>
  <c r="Q44" i="3" s="1"/>
  <c r="O44" i="3"/>
  <c r="X44" i="3" s="1"/>
  <c r="N44" i="3"/>
  <c r="W44" i="3" s="1"/>
  <c r="M44" i="3"/>
  <c r="V44" i="3" s="1"/>
  <c r="L44" i="3"/>
  <c r="U44" i="3" s="1"/>
  <c r="K44" i="3"/>
  <c r="T44" i="3" s="1"/>
  <c r="J44" i="3"/>
  <c r="S44" i="3" s="1"/>
  <c r="I44" i="3"/>
  <c r="R44" i="3" s="1"/>
  <c r="G44" i="3"/>
  <c r="P44" i="3" s="1"/>
  <c r="F44" i="3"/>
  <c r="E44" i="3"/>
  <c r="C44" i="3"/>
  <c r="B44" i="3"/>
  <c r="N43" i="3"/>
  <c r="W43" i="3" s="1"/>
  <c r="J43" i="3"/>
  <c r="S43" i="3" s="1"/>
  <c r="O43" i="3"/>
  <c r="X43" i="3" s="1"/>
  <c r="M43" i="3"/>
  <c r="V43" i="3" s="1"/>
  <c r="L43" i="3"/>
  <c r="U43" i="3" s="1"/>
  <c r="K43" i="3"/>
  <c r="T43" i="3" s="1"/>
  <c r="I43" i="3"/>
  <c r="R43" i="3" s="1"/>
  <c r="H43" i="3"/>
  <c r="Q43" i="3" s="1"/>
  <c r="G43" i="3"/>
  <c r="P43" i="3" s="1"/>
  <c r="F43" i="3"/>
  <c r="E43" i="3"/>
  <c r="C43" i="3"/>
  <c r="B43" i="3"/>
  <c r="L42" i="3"/>
  <c r="U42" i="3" s="1"/>
  <c r="H42" i="3"/>
  <c r="Q42" i="3" s="1"/>
  <c r="F42" i="3"/>
  <c r="E42" i="3"/>
  <c r="C42" i="3"/>
  <c r="B42" i="3"/>
  <c r="N41" i="3"/>
  <c r="W41" i="3" s="1"/>
  <c r="J41" i="3"/>
  <c r="S41" i="3" s="1"/>
  <c r="F41" i="3"/>
  <c r="E41" i="3"/>
  <c r="C41" i="3"/>
  <c r="B41" i="3"/>
  <c r="H40" i="3"/>
  <c r="Q40" i="3" s="1"/>
  <c r="O40" i="3"/>
  <c r="X40" i="3" s="1"/>
  <c r="N40" i="3"/>
  <c r="W40" i="3" s="1"/>
  <c r="M40" i="3"/>
  <c r="V40" i="3" s="1"/>
  <c r="L40" i="3"/>
  <c r="U40" i="3" s="1"/>
  <c r="K40" i="3"/>
  <c r="T40" i="3" s="1"/>
  <c r="J40" i="3"/>
  <c r="S40" i="3" s="1"/>
  <c r="I40" i="3"/>
  <c r="R40" i="3" s="1"/>
  <c r="G40" i="3"/>
  <c r="P40" i="3" s="1"/>
  <c r="F40" i="3"/>
  <c r="E40" i="3"/>
  <c r="C40" i="3"/>
  <c r="B40" i="3"/>
  <c r="N39" i="3"/>
  <c r="W39" i="3" s="1"/>
  <c r="J39" i="3"/>
  <c r="S39" i="3" s="1"/>
  <c r="O39" i="3"/>
  <c r="X39" i="3" s="1"/>
  <c r="M39" i="3"/>
  <c r="V39" i="3" s="1"/>
  <c r="L39" i="3"/>
  <c r="U39" i="3" s="1"/>
  <c r="K39" i="3"/>
  <c r="T39" i="3" s="1"/>
  <c r="I39" i="3"/>
  <c r="R39" i="3" s="1"/>
  <c r="H39" i="3"/>
  <c r="Q39" i="3" s="1"/>
  <c r="G39" i="3"/>
  <c r="P39" i="3" s="1"/>
  <c r="F39" i="3"/>
  <c r="E39" i="3"/>
  <c r="C39" i="3"/>
  <c r="B39" i="3"/>
  <c r="L38" i="3"/>
  <c r="U38" i="3" s="1"/>
  <c r="H38" i="3"/>
  <c r="Q38" i="3" s="1"/>
  <c r="F38" i="3"/>
  <c r="E38" i="3"/>
  <c r="C38" i="3"/>
  <c r="B38" i="3"/>
  <c r="N37" i="3"/>
  <c r="W37" i="3" s="1"/>
  <c r="J37" i="3"/>
  <c r="S37" i="3" s="1"/>
  <c r="F37" i="3"/>
  <c r="E37" i="3"/>
  <c r="C37" i="3"/>
  <c r="B37" i="3"/>
  <c r="H36" i="3"/>
  <c r="Q36" i="3" s="1"/>
  <c r="O36" i="3"/>
  <c r="X36" i="3" s="1"/>
  <c r="N36" i="3"/>
  <c r="W36" i="3" s="1"/>
  <c r="M36" i="3"/>
  <c r="V36" i="3" s="1"/>
  <c r="L36" i="3"/>
  <c r="U36" i="3" s="1"/>
  <c r="K36" i="3"/>
  <c r="T36" i="3" s="1"/>
  <c r="J36" i="3"/>
  <c r="S36" i="3" s="1"/>
  <c r="I36" i="3"/>
  <c r="R36" i="3" s="1"/>
  <c r="G36" i="3"/>
  <c r="P36" i="3" s="1"/>
  <c r="F36" i="3"/>
  <c r="E36" i="3"/>
  <c r="C36" i="3"/>
  <c r="B36" i="3"/>
  <c r="N35" i="3"/>
  <c r="W35" i="3" s="1"/>
  <c r="J35" i="3"/>
  <c r="S35" i="3" s="1"/>
  <c r="O35" i="3"/>
  <c r="X35" i="3" s="1"/>
  <c r="M35" i="3"/>
  <c r="V35" i="3" s="1"/>
  <c r="L35" i="3"/>
  <c r="U35" i="3" s="1"/>
  <c r="K35" i="3"/>
  <c r="T35" i="3" s="1"/>
  <c r="I35" i="3"/>
  <c r="R35" i="3" s="1"/>
  <c r="H35" i="3"/>
  <c r="Q35" i="3" s="1"/>
  <c r="G35" i="3"/>
  <c r="P35" i="3" s="1"/>
  <c r="F35" i="3"/>
  <c r="E35" i="3"/>
  <c r="C35" i="3"/>
  <c r="B35" i="3"/>
  <c r="L7" i="3"/>
  <c r="U7" i="3" s="1"/>
  <c r="H7" i="3"/>
  <c r="Q7" i="3" s="1"/>
  <c r="O7" i="3"/>
  <c r="X7" i="3" s="1"/>
  <c r="N7" i="3"/>
  <c r="W7" i="3" s="1"/>
  <c r="M7" i="3"/>
  <c r="V7" i="3" s="1"/>
  <c r="K7" i="3"/>
  <c r="T7" i="3" s="1"/>
  <c r="J7" i="3"/>
  <c r="S7" i="3" s="1"/>
  <c r="I7" i="3"/>
  <c r="R7" i="3" s="1"/>
  <c r="G7" i="3"/>
  <c r="P7" i="3" s="1"/>
  <c r="B35" i="1"/>
  <c r="C35" i="1"/>
  <c r="D35" i="1"/>
  <c r="B36" i="1"/>
  <c r="C36" i="1"/>
  <c r="D36" i="1"/>
  <c r="B37" i="1"/>
  <c r="C37" i="1"/>
  <c r="D37" i="1"/>
  <c r="B38" i="1"/>
  <c r="C38" i="1"/>
  <c r="D38" i="1"/>
  <c r="B39" i="1"/>
  <c r="C39" i="1"/>
  <c r="D39" i="1"/>
  <c r="B40" i="1"/>
  <c r="C40" i="1"/>
  <c r="D40" i="1"/>
  <c r="B41" i="1"/>
  <c r="C41" i="1"/>
  <c r="D41" i="1"/>
  <c r="B42" i="1"/>
  <c r="C42" i="1"/>
  <c r="D42" i="1"/>
  <c r="B43" i="1"/>
  <c r="C43" i="1"/>
  <c r="D43" i="1"/>
  <c r="B44" i="1"/>
  <c r="C44" i="1"/>
  <c r="D44" i="1"/>
  <c r="B45" i="1"/>
  <c r="C45" i="1"/>
  <c r="D45" i="1"/>
  <c r="B46" i="1"/>
  <c r="C46" i="1"/>
  <c r="D46" i="1"/>
  <c r="B47" i="1"/>
  <c r="C47" i="1"/>
  <c r="D47" i="1"/>
  <c r="BG34" i="2"/>
  <c r="E35" i="1" s="1"/>
  <c r="BH34" i="2"/>
  <c r="F35" i="1" s="1"/>
  <c r="BI34" i="2"/>
  <c r="BJ34" i="2"/>
  <c r="H35" i="1" s="1"/>
  <c r="BK34" i="2"/>
  <c r="I35" i="1" s="1"/>
  <c r="BL34" i="2"/>
  <c r="J35" i="1" s="1"/>
  <c r="BM34" i="2"/>
  <c r="BN34" i="2"/>
  <c r="L35" i="1" s="1"/>
  <c r="BO34" i="2"/>
  <c r="M35" i="1" s="1"/>
  <c r="BP34" i="2"/>
  <c r="N35" i="1" s="1"/>
  <c r="BQ34" i="2"/>
  <c r="O35" i="1" s="1"/>
  <c r="BR34" i="2"/>
  <c r="P35" i="1" s="1"/>
  <c r="BS34" i="2"/>
  <c r="BT34" i="2"/>
  <c r="R35" i="1" s="1"/>
  <c r="BU34" i="2"/>
  <c r="S35" i="1" s="1"/>
  <c r="BV34" i="2"/>
  <c r="T35" i="1" s="1"/>
  <c r="BW34" i="2"/>
  <c r="U35" i="1" s="1"/>
  <c r="BX34" i="2"/>
  <c r="V35" i="1" s="1"/>
  <c r="BY34" i="2"/>
  <c r="BZ34" i="2"/>
  <c r="X35" i="1" s="1"/>
  <c r="CA34" i="2"/>
  <c r="Y35" i="1" s="1"/>
  <c r="CB34" i="2"/>
  <c r="Z35" i="1" s="1"/>
  <c r="CC34" i="2"/>
  <c r="AA35" i="1" s="1"/>
  <c r="CD34" i="2"/>
  <c r="AB35" i="1" s="1"/>
  <c r="CE34" i="2"/>
  <c r="AC35" i="1" s="1"/>
  <c r="CF34" i="2"/>
  <c r="AD35" i="1" s="1"/>
  <c r="CG34" i="2"/>
  <c r="AE35" i="1" s="1"/>
  <c r="CH34" i="2"/>
  <c r="AF35" i="1" s="1"/>
  <c r="AG35" i="1"/>
  <c r="AH35" i="1"/>
  <c r="AJ35" i="1"/>
  <c r="AK35" i="1"/>
  <c r="AL35" i="1"/>
  <c r="AM35" i="1"/>
  <c r="AN35" i="1"/>
  <c r="AP35" i="1"/>
  <c r="AQ35" i="1"/>
  <c r="AR35" i="1"/>
  <c r="AT35" i="1"/>
  <c r="AU35" i="1"/>
  <c r="AV35" i="1"/>
  <c r="AW35" i="1"/>
  <c r="AX35" i="1"/>
  <c r="AY35" i="1"/>
  <c r="AZ35" i="1"/>
  <c r="DC34" i="2"/>
  <c r="BA35" i="1" s="1"/>
  <c r="DD34" i="2"/>
  <c r="BB35" i="1" s="1"/>
  <c r="DE34" i="2"/>
  <c r="BC35" i="1" s="1"/>
  <c r="DF34" i="2"/>
  <c r="BD35" i="1" s="1"/>
  <c r="BG35" i="2"/>
  <c r="E36" i="1" s="1"/>
  <c r="BH35" i="2"/>
  <c r="F36" i="1" s="1"/>
  <c r="BI35" i="2"/>
  <c r="G36" i="1" s="1"/>
  <c r="BJ35" i="2"/>
  <c r="BK35" i="2"/>
  <c r="I36" i="1" s="1"/>
  <c r="BL35" i="2"/>
  <c r="J36" i="1" s="1"/>
  <c r="BM35" i="2"/>
  <c r="BN35" i="2"/>
  <c r="L36" i="1" s="1"/>
  <c r="BO35" i="2"/>
  <c r="M36" i="1" s="1"/>
  <c r="BP35" i="2"/>
  <c r="N36" i="1" s="1"/>
  <c r="BQ35" i="2"/>
  <c r="O36" i="1" s="1"/>
  <c r="BR35" i="2"/>
  <c r="P36" i="1" s="1"/>
  <c r="BS35" i="2"/>
  <c r="Q36" i="1" s="1"/>
  <c r="BT35" i="2"/>
  <c r="R36" i="1" s="1"/>
  <c r="BU35" i="2"/>
  <c r="S36" i="1" s="1"/>
  <c r="BV35" i="2"/>
  <c r="T36" i="1" s="1"/>
  <c r="BW35" i="2"/>
  <c r="U36" i="1" s="1"/>
  <c r="BX35" i="2"/>
  <c r="V36" i="1" s="1"/>
  <c r="BY35" i="2"/>
  <c r="BZ35" i="2"/>
  <c r="X36" i="1" s="1"/>
  <c r="CA35" i="2"/>
  <c r="Y36" i="1" s="1"/>
  <c r="CB35" i="2"/>
  <c r="Z36" i="1" s="1"/>
  <c r="CC35" i="2"/>
  <c r="AA36" i="1" s="1"/>
  <c r="CD35" i="2"/>
  <c r="AB36" i="1" s="1"/>
  <c r="CE35" i="2"/>
  <c r="AC36" i="1" s="1"/>
  <c r="CF35" i="2"/>
  <c r="AD36" i="1" s="1"/>
  <c r="CG35" i="2"/>
  <c r="AE36" i="1" s="1"/>
  <c r="CH35" i="2"/>
  <c r="AF36" i="1" s="1"/>
  <c r="AG36" i="1"/>
  <c r="AH36" i="1"/>
  <c r="AJ36" i="1"/>
  <c r="AK36" i="1"/>
  <c r="AL36" i="1"/>
  <c r="AM36" i="1"/>
  <c r="AN36" i="1"/>
  <c r="AO36" i="1"/>
  <c r="AP36" i="1"/>
  <c r="AQ36" i="1"/>
  <c r="AR36" i="1"/>
  <c r="AT36" i="1"/>
  <c r="AU36" i="1"/>
  <c r="AV36" i="1"/>
  <c r="AW36" i="1"/>
  <c r="AX36" i="1"/>
  <c r="AZ36" i="1"/>
  <c r="DC35" i="2"/>
  <c r="BA36" i="1" s="1"/>
  <c r="DD35" i="2"/>
  <c r="BB36" i="1" s="1"/>
  <c r="DE35" i="2"/>
  <c r="BC36" i="1" s="1"/>
  <c r="DF35" i="2"/>
  <c r="BD36" i="1" s="1"/>
  <c r="BG36" i="2"/>
  <c r="E37" i="1" s="1"/>
  <c r="BH36" i="2"/>
  <c r="F37" i="1" s="1"/>
  <c r="BI36" i="2"/>
  <c r="G37" i="1" s="1"/>
  <c r="BJ36" i="2"/>
  <c r="BK36" i="2"/>
  <c r="I37" i="1" s="1"/>
  <c r="BL36" i="2"/>
  <c r="J37" i="1" s="1"/>
  <c r="BM36" i="2"/>
  <c r="BN36" i="2"/>
  <c r="L37" i="1" s="1"/>
  <c r="BO36" i="2"/>
  <c r="M37" i="1" s="1"/>
  <c r="BP36" i="2"/>
  <c r="N37" i="1" s="1"/>
  <c r="BQ36" i="2"/>
  <c r="O37" i="1" s="1"/>
  <c r="BR36" i="2"/>
  <c r="P37" i="1" s="1"/>
  <c r="BS36" i="2"/>
  <c r="BT36" i="2"/>
  <c r="R37" i="1" s="1"/>
  <c r="BU36" i="2"/>
  <c r="S37" i="1" s="1"/>
  <c r="BV36" i="2"/>
  <c r="T37" i="1" s="1"/>
  <c r="BW36" i="2"/>
  <c r="U37" i="1" s="1"/>
  <c r="BX36" i="2"/>
  <c r="V37" i="1" s="1"/>
  <c r="BY36" i="2"/>
  <c r="BZ36" i="2"/>
  <c r="X37" i="1" s="1"/>
  <c r="CA36" i="2"/>
  <c r="Y37" i="1" s="1"/>
  <c r="CB36" i="2"/>
  <c r="Z37" i="1" s="1"/>
  <c r="CC36" i="2"/>
  <c r="AA37" i="1" s="1"/>
  <c r="CD36" i="2"/>
  <c r="AB37" i="1" s="1"/>
  <c r="CE36" i="2"/>
  <c r="AC37" i="1" s="1"/>
  <c r="CF36" i="2"/>
  <c r="AD37" i="1" s="1"/>
  <c r="CG36" i="2"/>
  <c r="AE37" i="1" s="1"/>
  <c r="CH36" i="2"/>
  <c r="AF37" i="1" s="1"/>
  <c r="AG37" i="1"/>
  <c r="AH37" i="1"/>
  <c r="AJ37" i="1"/>
  <c r="AK37" i="1"/>
  <c r="AL37" i="1"/>
  <c r="AM37" i="1"/>
  <c r="AN37" i="1"/>
  <c r="AP37" i="1"/>
  <c r="AQ37" i="1"/>
  <c r="AR37" i="1"/>
  <c r="AT37" i="1"/>
  <c r="AU37" i="1"/>
  <c r="AV37" i="1"/>
  <c r="AW37" i="1"/>
  <c r="AX37" i="1"/>
  <c r="AY37" i="1"/>
  <c r="DC36" i="2"/>
  <c r="BA37" i="1" s="1"/>
  <c r="DD36" i="2"/>
  <c r="BB37" i="1" s="1"/>
  <c r="DE36" i="2"/>
  <c r="BC37" i="1" s="1"/>
  <c r="DF36" i="2"/>
  <c r="BD37" i="1" s="1"/>
  <c r="BG37" i="2"/>
  <c r="E38" i="1" s="1"/>
  <c r="BH37" i="2"/>
  <c r="F38" i="1" s="1"/>
  <c r="BI37" i="2"/>
  <c r="G38" i="1" s="1"/>
  <c r="BJ37" i="2"/>
  <c r="H38" i="1" s="1"/>
  <c r="BK37" i="2"/>
  <c r="I38" i="1" s="1"/>
  <c r="BL37" i="2"/>
  <c r="J38" i="1" s="1"/>
  <c r="BM37" i="2"/>
  <c r="BN37" i="2"/>
  <c r="L38" i="1" s="1"/>
  <c r="BO37" i="2"/>
  <c r="M38" i="1" s="1"/>
  <c r="BP37" i="2"/>
  <c r="N38" i="1" s="1"/>
  <c r="BQ37" i="2"/>
  <c r="O38" i="1" s="1"/>
  <c r="BR37" i="2"/>
  <c r="P38" i="1" s="1"/>
  <c r="BS37" i="2"/>
  <c r="BT37" i="2"/>
  <c r="R38" i="1" s="1"/>
  <c r="BU37" i="2"/>
  <c r="S38" i="1" s="1"/>
  <c r="BV37" i="2"/>
  <c r="T38" i="1" s="1"/>
  <c r="BW37" i="2"/>
  <c r="U38" i="1" s="1"/>
  <c r="BX37" i="2"/>
  <c r="V38" i="1" s="1"/>
  <c r="BY37" i="2"/>
  <c r="BZ37" i="2"/>
  <c r="X38" i="1" s="1"/>
  <c r="CA37" i="2"/>
  <c r="Y38" i="1" s="1"/>
  <c r="CB37" i="2"/>
  <c r="Z38" i="1" s="1"/>
  <c r="CC37" i="2"/>
  <c r="AA38" i="1" s="1"/>
  <c r="CD37" i="2"/>
  <c r="AB38" i="1" s="1"/>
  <c r="CE37" i="2"/>
  <c r="CF37" i="2"/>
  <c r="AD38" i="1" s="1"/>
  <c r="CG37" i="2"/>
  <c r="AE38" i="1" s="1"/>
  <c r="CH37" i="2"/>
  <c r="AF38" i="1" s="1"/>
  <c r="AG38" i="1"/>
  <c r="AH38" i="1"/>
  <c r="AJ38" i="1"/>
  <c r="AK38" i="1"/>
  <c r="AL38" i="1"/>
  <c r="AM38" i="1"/>
  <c r="AN38" i="1"/>
  <c r="AP38" i="1"/>
  <c r="AQ38" i="1"/>
  <c r="AR38" i="1"/>
  <c r="AT38" i="1"/>
  <c r="AU38" i="1"/>
  <c r="AV38" i="1"/>
  <c r="AW38" i="1"/>
  <c r="AX38" i="1"/>
  <c r="AZ38" i="1"/>
  <c r="DC37" i="2"/>
  <c r="BA38" i="1" s="1"/>
  <c r="DD37" i="2"/>
  <c r="BB38" i="1" s="1"/>
  <c r="DE37" i="2"/>
  <c r="BC38" i="1" s="1"/>
  <c r="DF37" i="2"/>
  <c r="BD38" i="1" s="1"/>
  <c r="BG38" i="2"/>
  <c r="E39" i="1" s="1"/>
  <c r="BH38" i="2"/>
  <c r="F39" i="1" s="1"/>
  <c r="BI38" i="2"/>
  <c r="G39" i="1" s="1"/>
  <c r="BJ38" i="2"/>
  <c r="H39" i="1" s="1"/>
  <c r="BK38" i="2"/>
  <c r="I39" i="1" s="1"/>
  <c r="BL38" i="2"/>
  <c r="J39" i="1" s="1"/>
  <c r="BM38" i="2"/>
  <c r="BN38" i="2"/>
  <c r="L39" i="1" s="1"/>
  <c r="BO38" i="2"/>
  <c r="M39" i="1" s="1"/>
  <c r="BP38" i="2"/>
  <c r="N39" i="1" s="1"/>
  <c r="BQ38" i="2"/>
  <c r="O39" i="1" s="1"/>
  <c r="BR38" i="2"/>
  <c r="P39" i="1" s="1"/>
  <c r="BS38" i="2"/>
  <c r="BT38" i="2"/>
  <c r="R39" i="1" s="1"/>
  <c r="BU38" i="2"/>
  <c r="S39" i="1" s="1"/>
  <c r="BV38" i="2"/>
  <c r="T39" i="1" s="1"/>
  <c r="BW38" i="2"/>
  <c r="U39" i="1" s="1"/>
  <c r="BX38" i="2"/>
  <c r="V39" i="1" s="1"/>
  <c r="BY38" i="2"/>
  <c r="BZ38" i="2"/>
  <c r="X39" i="1" s="1"/>
  <c r="CA38" i="2"/>
  <c r="Y39" i="1" s="1"/>
  <c r="CB38" i="2"/>
  <c r="Z39" i="1" s="1"/>
  <c r="CC38" i="2"/>
  <c r="AA39" i="1" s="1"/>
  <c r="CD38" i="2"/>
  <c r="AB39" i="1" s="1"/>
  <c r="CE38" i="2"/>
  <c r="CF38" i="2"/>
  <c r="AD39" i="1" s="1"/>
  <c r="CG38" i="2"/>
  <c r="AE39" i="1" s="1"/>
  <c r="CH38" i="2"/>
  <c r="AF39" i="1" s="1"/>
  <c r="AG39" i="1"/>
  <c r="AH39" i="1"/>
  <c r="AJ39" i="1"/>
  <c r="AK39" i="1"/>
  <c r="AL39" i="1"/>
  <c r="AM39" i="1"/>
  <c r="AN39" i="1"/>
  <c r="AP39" i="1"/>
  <c r="AQ39" i="1"/>
  <c r="AR39" i="1"/>
  <c r="AT39" i="1"/>
  <c r="AU39" i="1"/>
  <c r="AV39" i="1"/>
  <c r="AW39" i="1"/>
  <c r="AX39" i="1"/>
  <c r="AY39" i="1"/>
  <c r="AZ39" i="1"/>
  <c r="DC38" i="2"/>
  <c r="DD38" i="2"/>
  <c r="BB39" i="1" s="1"/>
  <c r="DE38" i="2"/>
  <c r="BC39" i="1" s="1"/>
  <c r="DF38" i="2"/>
  <c r="BD39" i="1" s="1"/>
  <c r="BG39" i="2"/>
  <c r="E40" i="1" s="1"/>
  <c r="BH39" i="2"/>
  <c r="F40" i="1" s="1"/>
  <c r="BI39" i="2"/>
  <c r="G40" i="1" s="1"/>
  <c r="BJ39" i="2"/>
  <c r="H40" i="1" s="1"/>
  <c r="BK39" i="2"/>
  <c r="I40" i="1" s="1"/>
  <c r="BL39" i="2"/>
  <c r="J40" i="1" s="1"/>
  <c r="BM39" i="2"/>
  <c r="BN39" i="2"/>
  <c r="L40" i="1" s="1"/>
  <c r="BO39" i="2"/>
  <c r="M40" i="1" s="1"/>
  <c r="BP39" i="2"/>
  <c r="N40" i="1" s="1"/>
  <c r="BQ39" i="2"/>
  <c r="O40" i="1" s="1"/>
  <c r="BR39" i="2"/>
  <c r="P40" i="1" s="1"/>
  <c r="BS39" i="2"/>
  <c r="Q40" i="1" s="1"/>
  <c r="BT39" i="2"/>
  <c r="R40" i="1" s="1"/>
  <c r="BU39" i="2"/>
  <c r="S40" i="1" s="1"/>
  <c r="BV39" i="2"/>
  <c r="T40" i="1" s="1"/>
  <c r="BW39" i="2"/>
  <c r="U40" i="1" s="1"/>
  <c r="BX39" i="2"/>
  <c r="V40" i="1" s="1"/>
  <c r="BY39" i="2"/>
  <c r="BZ39" i="2"/>
  <c r="X40" i="1" s="1"/>
  <c r="CA39" i="2"/>
  <c r="Y40" i="1" s="1"/>
  <c r="CB39" i="2"/>
  <c r="Z40" i="1" s="1"/>
  <c r="CC39" i="2"/>
  <c r="AA40" i="1" s="1"/>
  <c r="CD39" i="2"/>
  <c r="AB40" i="1" s="1"/>
  <c r="CE39" i="2"/>
  <c r="AC40" i="1" s="1"/>
  <c r="CF39" i="2"/>
  <c r="CG39" i="2"/>
  <c r="AE40" i="1" s="1"/>
  <c r="CH39" i="2"/>
  <c r="AF40" i="1" s="1"/>
  <c r="AG40" i="1"/>
  <c r="AH40" i="1"/>
  <c r="AJ40" i="1"/>
  <c r="AK40" i="1"/>
  <c r="AL40" i="1"/>
  <c r="AM40" i="1"/>
  <c r="AN40" i="1"/>
  <c r="AO40" i="1"/>
  <c r="AQ40" i="1"/>
  <c r="AR40" i="1"/>
  <c r="AT40" i="1"/>
  <c r="AU40" i="1"/>
  <c r="AV40" i="1"/>
  <c r="AW40" i="1"/>
  <c r="AX40" i="1"/>
  <c r="AZ40" i="1"/>
  <c r="DC39" i="2"/>
  <c r="BA40" i="1" s="1"/>
  <c r="DD39" i="2"/>
  <c r="BB40" i="1" s="1"/>
  <c r="DE39" i="2"/>
  <c r="BC40" i="1" s="1"/>
  <c r="DF39" i="2"/>
  <c r="BD40" i="1" s="1"/>
  <c r="BG40" i="2"/>
  <c r="E41" i="1" s="1"/>
  <c r="BH40" i="2"/>
  <c r="BI40" i="2"/>
  <c r="G41" i="1" s="1"/>
  <c r="BJ40" i="2"/>
  <c r="H41" i="1" s="1"/>
  <c r="BK40" i="2"/>
  <c r="I41" i="1" s="1"/>
  <c r="BL40" i="2"/>
  <c r="J41" i="1" s="1"/>
  <c r="BM40" i="2"/>
  <c r="BN40" i="2"/>
  <c r="L41" i="1" s="1"/>
  <c r="BO40" i="2"/>
  <c r="M41" i="1" s="1"/>
  <c r="BP40" i="2"/>
  <c r="N41" i="1" s="1"/>
  <c r="BQ40" i="2"/>
  <c r="O41" i="1" s="1"/>
  <c r="BR40" i="2"/>
  <c r="P41" i="1" s="1"/>
  <c r="BS40" i="2"/>
  <c r="BT40" i="2"/>
  <c r="R41" i="1" s="1"/>
  <c r="BU40" i="2"/>
  <c r="S41" i="1" s="1"/>
  <c r="BV40" i="2"/>
  <c r="T41" i="1" s="1"/>
  <c r="BW40" i="2"/>
  <c r="U41" i="1" s="1"/>
  <c r="BX40" i="2"/>
  <c r="V41" i="1" s="1"/>
  <c r="BY40" i="2"/>
  <c r="BZ40" i="2"/>
  <c r="X41" i="1" s="1"/>
  <c r="CA40" i="2"/>
  <c r="Y41" i="1" s="1"/>
  <c r="CB40" i="2"/>
  <c r="Z41" i="1" s="1"/>
  <c r="CC40" i="2"/>
  <c r="AA41" i="1" s="1"/>
  <c r="CD40" i="2"/>
  <c r="AB41" i="1" s="1"/>
  <c r="CE40" i="2"/>
  <c r="AC41" i="1" s="1"/>
  <c r="CF40" i="2"/>
  <c r="AD41" i="1" s="1"/>
  <c r="CG40" i="2"/>
  <c r="AE41" i="1" s="1"/>
  <c r="CH40" i="2"/>
  <c r="AF41" i="1" s="1"/>
  <c r="AG41" i="1"/>
  <c r="AH41" i="1"/>
  <c r="AJ41" i="1"/>
  <c r="AK41" i="1"/>
  <c r="AL41" i="1"/>
  <c r="AM41" i="1"/>
  <c r="AN41" i="1"/>
  <c r="AP41" i="1"/>
  <c r="AQ41" i="1"/>
  <c r="AR41" i="1"/>
  <c r="AT41" i="1"/>
  <c r="AU41" i="1"/>
  <c r="AV41" i="1"/>
  <c r="AW41" i="1"/>
  <c r="AX41" i="1"/>
  <c r="AY41" i="1"/>
  <c r="AZ41" i="1"/>
  <c r="DC40" i="2"/>
  <c r="BA41" i="1" s="1"/>
  <c r="DD40" i="2"/>
  <c r="BB41" i="1" s="1"/>
  <c r="DE40" i="2"/>
  <c r="BC41" i="1" s="1"/>
  <c r="DF40" i="2"/>
  <c r="BD41" i="1" s="1"/>
  <c r="BG41" i="2"/>
  <c r="E42" i="1" s="1"/>
  <c r="BH41" i="2"/>
  <c r="F42" i="1" s="1"/>
  <c r="BI41" i="2"/>
  <c r="G42" i="1" s="1"/>
  <c r="BJ41" i="2"/>
  <c r="H42" i="1" s="1"/>
  <c r="BK41" i="2"/>
  <c r="I42" i="1" s="1"/>
  <c r="BL41" i="2"/>
  <c r="J42" i="1" s="1"/>
  <c r="BM41" i="2"/>
  <c r="BN41" i="2"/>
  <c r="L42" i="1" s="1"/>
  <c r="BO41" i="2"/>
  <c r="M42" i="1" s="1"/>
  <c r="BP41" i="2"/>
  <c r="N42" i="1" s="1"/>
  <c r="BQ41" i="2"/>
  <c r="O42" i="1" s="1"/>
  <c r="BR41" i="2"/>
  <c r="P42" i="1" s="1"/>
  <c r="BS41" i="2"/>
  <c r="Q42" i="1" s="1"/>
  <c r="BT41" i="2"/>
  <c r="R42" i="1" s="1"/>
  <c r="BU41" i="2"/>
  <c r="BV41" i="2"/>
  <c r="T42" i="1" s="1"/>
  <c r="BW41" i="2"/>
  <c r="U42" i="1" s="1"/>
  <c r="BX41" i="2"/>
  <c r="V42" i="1" s="1"/>
  <c r="BY41" i="2"/>
  <c r="BZ41" i="2"/>
  <c r="X42" i="1" s="1"/>
  <c r="CA41" i="2"/>
  <c r="Y42" i="1" s="1"/>
  <c r="CB41" i="2"/>
  <c r="Z42" i="1" s="1"/>
  <c r="CC41" i="2"/>
  <c r="AA42" i="1" s="1"/>
  <c r="CD41" i="2"/>
  <c r="AB42" i="1" s="1"/>
  <c r="CE41" i="2"/>
  <c r="AC42" i="1" s="1"/>
  <c r="CF41" i="2"/>
  <c r="AD42" i="1" s="1"/>
  <c r="CG41" i="2"/>
  <c r="AE42" i="1" s="1"/>
  <c r="CH41" i="2"/>
  <c r="AF42" i="1" s="1"/>
  <c r="AG42" i="1"/>
  <c r="AH42" i="1"/>
  <c r="AJ42" i="1"/>
  <c r="AK42" i="1"/>
  <c r="AL42" i="1"/>
  <c r="AM42" i="1"/>
  <c r="AN42" i="1"/>
  <c r="AO42" i="1"/>
  <c r="AQ42" i="1"/>
  <c r="AR42" i="1"/>
  <c r="AT42" i="1"/>
  <c r="AU42" i="1"/>
  <c r="AV42" i="1"/>
  <c r="AW42" i="1"/>
  <c r="AX42" i="1"/>
  <c r="AZ42" i="1"/>
  <c r="DC41" i="2"/>
  <c r="BA42" i="1" s="1"/>
  <c r="DD41" i="2"/>
  <c r="BB42" i="1" s="1"/>
  <c r="DE41" i="2"/>
  <c r="BC42" i="1" s="1"/>
  <c r="DF41" i="2"/>
  <c r="BD42" i="1" s="1"/>
  <c r="BG42" i="2"/>
  <c r="E43" i="1" s="1"/>
  <c r="BH42" i="2"/>
  <c r="BI42" i="2"/>
  <c r="G43" i="1" s="1"/>
  <c r="BJ42" i="2"/>
  <c r="H43" i="1" s="1"/>
  <c r="BK42" i="2"/>
  <c r="I43" i="1" s="1"/>
  <c r="BL42" i="2"/>
  <c r="J43" i="1" s="1"/>
  <c r="BM42" i="2"/>
  <c r="BN42" i="2"/>
  <c r="L43" i="1" s="1"/>
  <c r="BO42" i="2"/>
  <c r="M43" i="1" s="1"/>
  <c r="BP42" i="2"/>
  <c r="N43" i="1" s="1"/>
  <c r="BQ42" i="2"/>
  <c r="O43" i="1" s="1"/>
  <c r="BR42" i="2"/>
  <c r="P43" i="1" s="1"/>
  <c r="BS42" i="2"/>
  <c r="BT42" i="2"/>
  <c r="R43" i="1" s="1"/>
  <c r="BU42" i="2"/>
  <c r="S43" i="1" s="1"/>
  <c r="BV42" i="2"/>
  <c r="T43" i="1" s="1"/>
  <c r="BW42" i="2"/>
  <c r="U43" i="1" s="1"/>
  <c r="BX42" i="2"/>
  <c r="V43" i="1" s="1"/>
  <c r="BY42" i="2"/>
  <c r="BZ42" i="2"/>
  <c r="X43" i="1" s="1"/>
  <c r="CA42" i="2"/>
  <c r="Y43" i="1" s="1"/>
  <c r="CB42" i="2"/>
  <c r="Z43" i="1" s="1"/>
  <c r="CC42" i="2"/>
  <c r="AA43" i="1" s="1"/>
  <c r="CD42" i="2"/>
  <c r="AB43" i="1" s="1"/>
  <c r="CE42" i="2"/>
  <c r="AC43" i="1" s="1"/>
  <c r="CF42" i="2"/>
  <c r="AD43" i="1" s="1"/>
  <c r="CG42" i="2"/>
  <c r="CH42" i="2"/>
  <c r="AF43" i="1" s="1"/>
  <c r="AG43" i="1"/>
  <c r="AH43" i="1"/>
  <c r="AJ43" i="1"/>
  <c r="AK43" i="1"/>
  <c r="AL43" i="1"/>
  <c r="AM43" i="1"/>
  <c r="AN43" i="1"/>
  <c r="AP43" i="1"/>
  <c r="AQ43" i="1"/>
  <c r="AR43" i="1"/>
  <c r="AT43" i="1"/>
  <c r="AU43" i="1"/>
  <c r="AV43" i="1"/>
  <c r="AW43" i="1"/>
  <c r="AX43" i="1"/>
  <c r="AY43" i="1"/>
  <c r="AZ43" i="1"/>
  <c r="DC42" i="2"/>
  <c r="BA43" i="1" s="1"/>
  <c r="DD42" i="2"/>
  <c r="BB43" i="1" s="1"/>
  <c r="DE42" i="2"/>
  <c r="BC43" i="1" s="1"/>
  <c r="DF42" i="2"/>
  <c r="BD43" i="1" s="1"/>
  <c r="BG43" i="2"/>
  <c r="E44" i="1" s="1"/>
  <c r="BH43" i="2"/>
  <c r="F44" i="1" s="1"/>
  <c r="BI43" i="2"/>
  <c r="BJ43" i="2"/>
  <c r="H44" i="1" s="1"/>
  <c r="BK43" i="2"/>
  <c r="I44" i="1" s="1"/>
  <c r="BL43" i="2"/>
  <c r="J44" i="1" s="1"/>
  <c r="BM43" i="2"/>
  <c r="BN43" i="2"/>
  <c r="L44" i="1" s="1"/>
  <c r="BO43" i="2"/>
  <c r="M44" i="1" s="1"/>
  <c r="BP43" i="2"/>
  <c r="N44" i="1" s="1"/>
  <c r="BQ43" i="2"/>
  <c r="O44" i="1" s="1"/>
  <c r="BR43" i="2"/>
  <c r="P44" i="1" s="1"/>
  <c r="BS43" i="2"/>
  <c r="Q44" i="1" s="1"/>
  <c r="BT43" i="2"/>
  <c r="R44" i="1" s="1"/>
  <c r="BU43" i="2"/>
  <c r="S44" i="1" s="1"/>
  <c r="BV43" i="2"/>
  <c r="T44" i="1" s="1"/>
  <c r="BW43" i="2"/>
  <c r="U44" i="1" s="1"/>
  <c r="BX43" i="2"/>
  <c r="V44" i="1" s="1"/>
  <c r="BY43" i="2"/>
  <c r="W44" i="1" s="1"/>
  <c r="BZ43" i="2"/>
  <c r="X44" i="1" s="1"/>
  <c r="CA43" i="2"/>
  <c r="Y44" i="1" s="1"/>
  <c r="CB43" i="2"/>
  <c r="Z44" i="1" s="1"/>
  <c r="CC43" i="2"/>
  <c r="AA44" i="1" s="1"/>
  <c r="CD43" i="2"/>
  <c r="AB44" i="1" s="1"/>
  <c r="CE43" i="2"/>
  <c r="AC44" i="1" s="1"/>
  <c r="CF43" i="2"/>
  <c r="AD44" i="1" s="1"/>
  <c r="CG43" i="2"/>
  <c r="AE44" i="1" s="1"/>
  <c r="CH43" i="2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DC43" i="2"/>
  <c r="BA44" i="1" s="1"/>
  <c r="DD43" i="2"/>
  <c r="BB44" i="1" s="1"/>
  <c r="DE43" i="2"/>
  <c r="BC44" i="1" s="1"/>
  <c r="DF43" i="2"/>
  <c r="BD44" i="1" s="1"/>
  <c r="BG44" i="2"/>
  <c r="E45" i="1" s="1"/>
  <c r="BH44" i="2"/>
  <c r="F45" i="1" s="1"/>
  <c r="BI44" i="2"/>
  <c r="G45" i="1" s="1"/>
  <c r="BJ44" i="2"/>
  <c r="H45" i="1" s="1"/>
  <c r="BK44" i="2"/>
  <c r="I45" i="1" s="1"/>
  <c r="BL44" i="2"/>
  <c r="J45" i="1" s="1"/>
  <c r="BM44" i="2"/>
  <c r="K45" i="1" s="1"/>
  <c r="BN44" i="2"/>
  <c r="L45" i="1" s="1"/>
  <c r="BO44" i="2"/>
  <c r="M45" i="1" s="1"/>
  <c r="BP44" i="2"/>
  <c r="N45" i="1" s="1"/>
  <c r="BQ44" i="2"/>
  <c r="O45" i="1" s="1"/>
  <c r="BR44" i="2"/>
  <c r="P45" i="1" s="1"/>
  <c r="BS44" i="2"/>
  <c r="Q45" i="1" s="1"/>
  <c r="BT44" i="2"/>
  <c r="R45" i="1" s="1"/>
  <c r="BU44" i="2"/>
  <c r="S45" i="1" s="1"/>
  <c r="BV44" i="2"/>
  <c r="T45" i="1" s="1"/>
  <c r="BW44" i="2"/>
  <c r="U45" i="1" s="1"/>
  <c r="BX44" i="2"/>
  <c r="V45" i="1" s="1"/>
  <c r="BY44" i="2"/>
  <c r="W45" i="1" s="1"/>
  <c r="BZ44" i="2"/>
  <c r="X45" i="1" s="1"/>
  <c r="CA44" i="2"/>
  <c r="Y45" i="1" s="1"/>
  <c r="CB44" i="2"/>
  <c r="Z45" i="1" s="1"/>
  <c r="CC44" i="2"/>
  <c r="AA45" i="1" s="1"/>
  <c r="CD44" i="2"/>
  <c r="AB45" i="1" s="1"/>
  <c r="CE44" i="2"/>
  <c r="AC45" i="1" s="1"/>
  <c r="CF44" i="2"/>
  <c r="AD45" i="1" s="1"/>
  <c r="CG44" i="2"/>
  <c r="AE45" i="1" s="1"/>
  <c r="CH44" i="2"/>
  <c r="AF45" i="1" s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DC44" i="2"/>
  <c r="BA45" i="1" s="1"/>
  <c r="DD44" i="2"/>
  <c r="BB45" i="1" s="1"/>
  <c r="DE44" i="2"/>
  <c r="BC45" i="1" s="1"/>
  <c r="DF44" i="2"/>
  <c r="BD45" i="1" s="1"/>
  <c r="BG45" i="2"/>
  <c r="E46" i="1" s="1"/>
  <c r="BH45" i="2"/>
  <c r="F46" i="1" s="1"/>
  <c r="BI45" i="2"/>
  <c r="G46" i="1" s="1"/>
  <c r="BJ45" i="2"/>
  <c r="H46" i="1" s="1"/>
  <c r="BK45" i="2"/>
  <c r="I46" i="1" s="1"/>
  <c r="BL45" i="2"/>
  <c r="J46" i="1" s="1"/>
  <c r="BM45" i="2"/>
  <c r="K46" i="1" s="1"/>
  <c r="BN45" i="2"/>
  <c r="L46" i="1" s="1"/>
  <c r="BO45" i="2"/>
  <c r="M46" i="1" s="1"/>
  <c r="BP45" i="2"/>
  <c r="N46" i="1" s="1"/>
  <c r="BQ45" i="2"/>
  <c r="O46" i="1" s="1"/>
  <c r="BR45" i="2"/>
  <c r="P46" i="1" s="1"/>
  <c r="BS45" i="2"/>
  <c r="BT45" i="2"/>
  <c r="R46" i="1" s="1"/>
  <c r="BU45" i="2"/>
  <c r="S46" i="1" s="1"/>
  <c r="BV45" i="2"/>
  <c r="T46" i="1" s="1"/>
  <c r="BW45" i="2"/>
  <c r="U46" i="1" s="1"/>
  <c r="BX45" i="2"/>
  <c r="V46" i="1" s="1"/>
  <c r="BY45" i="2"/>
  <c r="W46" i="1" s="1"/>
  <c r="BZ45" i="2"/>
  <c r="X46" i="1" s="1"/>
  <c r="CA45" i="2"/>
  <c r="Y46" i="1" s="1"/>
  <c r="CB45" i="2"/>
  <c r="Z46" i="1" s="1"/>
  <c r="CC45" i="2"/>
  <c r="AA46" i="1" s="1"/>
  <c r="CD45" i="2"/>
  <c r="AB46" i="1" s="1"/>
  <c r="CE45" i="2"/>
  <c r="CF45" i="2"/>
  <c r="AD46" i="1" s="1"/>
  <c r="CG45" i="2"/>
  <c r="AE46" i="1" s="1"/>
  <c r="CH45" i="2"/>
  <c r="AF46" i="1" s="1"/>
  <c r="AG46" i="1"/>
  <c r="AH46" i="1"/>
  <c r="AI46" i="1"/>
  <c r="AJ46" i="1"/>
  <c r="AK46" i="1"/>
  <c r="AL46" i="1"/>
  <c r="AM46" i="1"/>
  <c r="AN46" i="1"/>
  <c r="AP46" i="1"/>
  <c r="AQ46" i="1"/>
  <c r="AR46" i="1"/>
  <c r="AT46" i="1"/>
  <c r="AU46" i="1"/>
  <c r="AV46" i="1"/>
  <c r="AW46" i="1"/>
  <c r="AX46" i="1"/>
  <c r="AY46" i="1"/>
  <c r="AZ46" i="1"/>
  <c r="DC45" i="2"/>
  <c r="BA46" i="1" s="1"/>
  <c r="DD45" i="2"/>
  <c r="BB46" i="1" s="1"/>
  <c r="DE45" i="2"/>
  <c r="BC46" i="1" s="1"/>
  <c r="DF45" i="2"/>
  <c r="BD46" i="1" s="1"/>
  <c r="BG46" i="2"/>
  <c r="E47" i="1" s="1"/>
  <c r="BH46" i="2"/>
  <c r="F47" i="1" s="1"/>
  <c r="BI46" i="2"/>
  <c r="G47" i="1" s="1"/>
  <c r="BJ46" i="2"/>
  <c r="H47" i="1" s="1"/>
  <c r="BK46" i="2"/>
  <c r="I47" i="1" s="1"/>
  <c r="BL46" i="2"/>
  <c r="J47" i="1" s="1"/>
  <c r="BM46" i="2"/>
  <c r="K47" i="1" s="1"/>
  <c r="BN46" i="2"/>
  <c r="L47" i="1" s="1"/>
  <c r="BO46" i="2"/>
  <c r="M47" i="1" s="1"/>
  <c r="BP46" i="2"/>
  <c r="N47" i="1" s="1"/>
  <c r="BQ46" i="2"/>
  <c r="O47" i="1" s="1"/>
  <c r="BR46" i="2"/>
  <c r="P47" i="1" s="1"/>
  <c r="BS46" i="2"/>
  <c r="BT46" i="2"/>
  <c r="R47" i="1" s="1"/>
  <c r="BU46" i="2"/>
  <c r="S47" i="1" s="1"/>
  <c r="BV46" i="2"/>
  <c r="T47" i="1" s="1"/>
  <c r="BW46" i="2"/>
  <c r="U47" i="1" s="1"/>
  <c r="BX46" i="2"/>
  <c r="V47" i="1" s="1"/>
  <c r="BY46" i="2"/>
  <c r="W47" i="1" s="1"/>
  <c r="BZ46" i="2"/>
  <c r="X47" i="1" s="1"/>
  <c r="CA46" i="2"/>
  <c r="Y47" i="1" s="1"/>
  <c r="CB46" i="2"/>
  <c r="Z47" i="1" s="1"/>
  <c r="CC46" i="2"/>
  <c r="AA47" i="1" s="1"/>
  <c r="CD46" i="2"/>
  <c r="AB47" i="1" s="1"/>
  <c r="CE46" i="2"/>
  <c r="CF46" i="2"/>
  <c r="AD47" i="1" s="1"/>
  <c r="CG46" i="2"/>
  <c r="AE47" i="1" s="1"/>
  <c r="CH46" i="2"/>
  <c r="AF47" i="1" s="1"/>
  <c r="AG47" i="1"/>
  <c r="AH47" i="1"/>
  <c r="AI47" i="1"/>
  <c r="AJ47" i="1"/>
  <c r="AK47" i="1"/>
  <c r="AL47" i="1"/>
  <c r="AM47" i="1"/>
  <c r="AN47" i="1"/>
  <c r="AP47" i="1"/>
  <c r="AQ47" i="1"/>
  <c r="AR47" i="1"/>
  <c r="AT47" i="1"/>
  <c r="AU47" i="1"/>
  <c r="AV47" i="1"/>
  <c r="AW47" i="1"/>
  <c r="AX47" i="1"/>
  <c r="AY47" i="1"/>
  <c r="AZ47" i="1"/>
  <c r="DC46" i="2"/>
  <c r="BA47" i="1" s="1"/>
  <c r="DD46" i="2"/>
  <c r="BB47" i="1" s="1"/>
  <c r="DE46" i="2"/>
  <c r="BC47" i="1" s="1"/>
  <c r="DF46" i="2"/>
  <c r="BD47" i="1" s="1"/>
  <c r="DG46" i="2"/>
  <c r="DS46" i="2" s="1"/>
  <c r="DF6" i="2"/>
  <c r="DE6" i="2"/>
  <c r="DD6" i="2"/>
  <c r="DC6" i="2"/>
  <c r="DB6" i="2"/>
  <c r="DA6" i="2"/>
  <c r="CZ6" i="2"/>
  <c r="CY6" i="2"/>
  <c r="CX6" i="2"/>
  <c r="CW6" i="2"/>
  <c r="CV6" i="2"/>
  <c r="CU6" i="2"/>
  <c r="CT6" i="2"/>
  <c r="CS6" i="2"/>
  <c r="CR6" i="2"/>
  <c r="CQ6" i="2"/>
  <c r="CP6" i="2"/>
  <c r="CO6" i="2"/>
  <c r="CN6" i="2"/>
  <c r="CM6" i="2"/>
  <c r="CL6" i="2"/>
  <c r="CK6" i="2"/>
  <c r="CJ6" i="2"/>
  <c r="CI6" i="2"/>
  <c r="CH6" i="2"/>
  <c r="CG6" i="2"/>
  <c r="CF6" i="2"/>
  <c r="CE6" i="2"/>
  <c r="CD6" i="2"/>
  <c r="CC6" i="2"/>
  <c r="CB6" i="2"/>
  <c r="CA6" i="2"/>
  <c r="BZ6" i="2"/>
  <c r="BY6" i="2"/>
  <c r="BX6" i="2"/>
  <c r="BW6" i="2"/>
  <c r="BV6" i="2"/>
  <c r="BU6" i="2"/>
  <c r="BT6" i="2"/>
  <c r="BS6" i="2"/>
  <c r="BR6" i="2"/>
  <c r="BQ6" i="2"/>
  <c r="BP6" i="2"/>
  <c r="BO6" i="2"/>
  <c r="BN6" i="2"/>
  <c r="BM6" i="2"/>
  <c r="BL6" i="2"/>
  <c r="BK6" i="2"/>
  <c r="BJ6" i="2"/>
  <c r="BI6" i="2"/>
  <c r="BH6" i="2"/>
  <c r="BG6" i="2"/>
  <c r="DN6" i="2" l="1"/>
  <c r="DZ6" i="2" s="1"/>
  <c r="DI39" i="2"/>
  <c r="DU39" i="2" s="1"/>
  <c r="DH6" i="2"/>
  <c r="DT6" i="2" s="1"/>
  <c r="DL6" i="2"/>
  <c r="DX6" i="2" s="1"/>
  <c r="H37" i="3"/>
  <c r="Q37" i="3" s="1"/>
  <c r="L37" i="3"/>
  <c r="U37" i="3" s="1"/>
  <c r="O37" i="3"/>
  <c r="X37" i="3" s="1"/>
  <c r="J38" i="3"/>
  <c r="S38" i="3" s="1"/>
  <c r="O38" i="3"/>
  <c r="X38" i="3" s="1"/>
  <c r="G41" i="3"/>
  <c r="P41" i="3" s="1"/>
  <c r="I41" i="3"/>
  <c r="R41" i="3" s="1"/>
  <c r="K41" i="3"/>
  <c r="T41" i="3" s="1"/>
  <c r="M41" i="3"/>
  <c r="V41" i="3" s="1"/>
  <c r="G42" i="3"/>
  <c r="P42" i="3" s="1"/>
  <c r="I42" i="3"/>
  <c r="R42" i="3" s="1"/>
  <c r="K42" i="3"/>
  <c r="T42" i="3" s="1"/>
  <c r="M42" i="3"/>
  <c r="V42" i="3" s="1"/>
  <c r="N42" i="3"/>
  <c r="W42" i="3" s="1"/>
  <c r="H45" i="3"/>
  <c r="Q45" i="3" s="1"/>
  <c r="L45" i="3"/>
  <c r="U45" i="3" s="1"/>
  <c r="O45" i="3"/>
  <c r="X45" i="3" s="1"/>
  <c r="J46" i="3"/>
  <c r="S46" i="3" s="1"/>
  <c r="O46" i="3"/>
  <c r="X46" i="3" s="1"/>
  <c r="G37" i="3"/>
  <c r="P37" i="3" s="1"/>
  <c r="I37" i="3"/>
  <c r="R37" i="3" s="1"/>
  <c r="K37" i="3"/>
  <c r="T37" i="3" s="1"/>
  <c r="M37" i="3"/>
  <c r="V37" i="3" s="1"/>
  <c r="G38" i="3"/>
  <c r="P38" i="3" s="1"/>
  <c r="I38" i="3"/>
  <c r="R38" i="3" s="1"/>
  <c r="K38" i="3"/>
  <c r="T38" i="3" s="1"/>
  <c r="M38" i="3"/>
  <c r="V38" i="3" s="1"/>
  <c r="N38" i="3"/>
  <c r="W38" i="3" s="1"/>
  <c r="H41" i="3"/>
  <c r="Q41" i="3" s="1"/>
  <c r="L41" i="3"/>
  <c r="U41" i="3" s="1"/>
  <c r="O41" i="3"/>
  <c r="X41" i="3" s="1"/>
  <c r="J42" i="3"/>
  <c r="S42" i="3" s="1"/>
  <c r="O42" i="3"/>
  <c r="X42" i="3" s="1"/>
  <c r="G45" i="3"/>
  <c r="P45" i="3" s="1"/>
  <c r="I45" i="3"/>
  <c r="R45" i="3" s="1"/>
  <c r="K45" i="3"/>
  <c r="T45" i="3" s="1"/>
  <c r="M45" i="3"/>
  <c r="V45" i="3" s="1"/>
  <c r="G46" i="3"/>
  <c r="P46" i="3" s="1"/>
  <c r="I46" i="3"/>
  <c r="R46" i="3" s="1"/>
  <c r="K46" i="3"/>
  <c r="T46" i="3" s="1"/>
  <c r="M46" i="3"/>
  <c r="V46" i="3" s="1"/>
  <c r="N46" i="3"/>
  <c r="W46" i="3" s="1"/>
  <c r="DG45" i="2"/>
  <c r="DS45" i="2" s="1"/>
  <c r="DG42" i="2"/>
  <c r="DS42" i="2" s="1"/>
  <c r="DM41" i="2"/>
  <c r="DY41" i="2" s="1"/>
  <c r="DG38" i="2"/>
  <c r="DS38" i="2" s="1"/>
  <c r="DO42" i="2"/>
  <c r="EA42" i="2" s="1"/>
  <c r="DG37" i="2"/>
  <c r="DS37" i="2" s="1"/>
  <c r="DG44" i="2"/>
  <c r="DS44" i="2" s="1"/>
  <c r="DK40" i="2"/>
  <c r="DW40" i="2" s="1"/>
  <c r="DO34" i="2"/>
  <c r="EA34" i="2" s="1"/>
  <c r="BG40" i="1"/>
  <c r="BS40" i="1" s="1"/>
  <c r="BE45" i="1"/>
  <c r="BQ45" i="1" s="1"/>
  <c r="BG44" i="1"/>
  <c r="BS44" i="1" s="1"/>
  <c r="BL45" i="1"/>
  <c r="BX45" i="1" s="1"/>
  <c r="BH44" i="1"/>
  <c r="BT44" i="1" s="1"/>
  <c r="BM41" i="1"/>
  <c r="BY41" i="1" s="1"/>
  <c r="BH47" i="1"/>
  <c r="BT47" i="1" s="1"/>
  <c r="BI36" i="1"/>
  <c r="BU36" i="1" s="1"/>
  <c r="BI35" i="1"/>
  <c r="BU35" i="1" s="1"/>
  <c r="AF44" i="1"/>
  <c r="DK43" i="2"/>
  <c r="DW43" i="2" s="1"/>
  <c r="BA39" i="1"/>
  <c r="BM39" i="1" s="1"/>
  <c r="BY39" i="1" s="1"/>
  <c r="DO38" i="2"/>
  <c r="EA38" i="2" s="1"/>
  <c r="DN38" i="2"/>
  <c r="DZ38" i="2" s="1"/>
  <c r="AS39" i="1"/>
  <c r="BL39" i="1" s="1"/>
  <c r="BX39" i="1" s="1"/>
  <c r="DM38" i="2"/>
  <c r="DY38" i="2" s="1"/>
  <c r="AO39" i="1"/>
  <c r="BK39" i="1" s="1"/>
  <c r="BW39" i="1" s="1"/>
  <c r="AC39" i="1"/>
  <c r="BI39" i="1" s="1"/>
  <c r="BU39" i="1" s="1"/>
  <c r="DK38" i="2"/>
  <c r="DW38" i="2" s="1"/>
  <c r="DI38" i="2"/>
  <c r="DU38" i="2" s="1"/>
  <c r="Q39" i="1"/>
  <c r="BG39" i="1" s="1"/>
  <c r="BS39" i="1" s="1"/>
  <c r="BE39" i="1"/>
  <c r="BQ39" i="1" s="1"/>
  <c r="BM47" i="1"/>
  <c r="BY47" i="1" s="1"/>
  <c r="BJ47" i="1"/>
  <c r="BV47" i="1" s="1"/>
  <c r="BH46" i="1"/>
  <c r="BT46" i="1" s="1"/>
  <c r="BF45" i="1"/>
  <c r="BR45" i="1" s="1"/>
  <c r="BE10" i="1"/>
  <c r="BE14" i="1"/>
  <c r="BE18" i="1"/>
  <c r="DN46" i="2"/>
  <c r="DZ46" i="2" s="1"/>
  <c r="AS47" i="1"/>
  <c r="BL47" i="1" s="1"/>
  <c r="BX47" i="1" s="1"/>
  <c r="DM46" i="2"/>
  <c r="DY46" i="2" s="1"/>
  <c r="AO47" i="1"/>
  <c r="BK47" i="1" s="1"/>
  <c r="BW47" i="1" s="1"/>
  <c r="DK46" i="2"/>
  <c r="DW46" i="2" s="1"/>
  <c r="AC47" i="1"/>
  <c r="BI47" i="1" s="1"/>
  <c r="BU47" i="1" s="1"/>
  <c r="DI46" i="2"/>
  <c r="DU46" i="2" s="1"/>
  <c r="Q47" i="1"/>
  <c r="BG47" i="1" s="1"/>
  <c r="BS47" i="1" s="1"/>
  <c r="BE47" i="1"/>
  <c r="BQ47" i="1" s="1"/>
  <c r="DG43" i="2"/>
  <c r="DS43" i="2" s="1"/>
  <c r="DK41" i="2"/>
  <c r="DW41" i="2" s="1"/>
  <c r="BI42" i="1"/>
  <c r="BU42" i="1" s="1"/>
  <c r="BE42" i="1"/>
  <c r="BQ42" i="1" s="1"/>
  <c r="F41" i="1"/>
  <c r="BE41" i="1" s="1"/>
  <c r="BQ41" i="1" s="1"/>
  <c r="DG40" i="2"/>
  <c r="DS40" i="2" s="1"/>
  <c r="DN37" i="2"/>
  <c r="DZ37" i="2" s="1"/>
  <c r="AS38" i="1"/>
  <c r="BL38" i="1" s="1"/>
  <c r="BX38" i="1" s="1"/>
  <c r="AO38" i="1"/>
  <c r="BK38" i="1" s="1"/>
  <c r="BW38" i="1" s="1"/>
  <c r="DM37" i="2"/>
  <c r="DY37" i="2" s="1"/>
  <c r="AC38" i="1"/>
  <c r="BI38" i="1" s="1"/>
  <c r="BU38" i="1" s="1"/>
  <c r="DK37" i="2"/>
  <c r="DW37" i="2" s="1"/>
  <c r="Q38" i="1"/>
  <c r="BG38" i="1" s="1"/>
  <c r="BS38" i="1" s="1"/>
  <c r="DI37" i="2"/>
  <c r="DU37" i="2" s="1"/>
  <c r="BE38" i="1"/>
  <c r="BQ38" i="1" s="1"/>
  <c r="BI37" i="1"/>
  <c r="BU37" i="1" s="1"/>
  <c r="BM35" i="1"/>
  <c r="BY35" i="1" s="1"/>
  <c r="DL34" i="2"/>
  <c r="DX34" i="2" s="1"/>
  <c r="AI35" i="1"/>
  <c r="BJ35" i="1" s="1"/>
  <c r="BV35" i="1" s="1"/>
  <c r="DJ34" i="2"/>
  <c r="DV34" i="2" s="1"/>
  <c r="W35" i="1"/>
  <c r="BH35" i="1" s="1"/>
  <c r="BT35" i="1" s="1"/>
  <c r="DH34" i="2"/>
  <c r="DT34" i="2" s="1"/>
  <c r="K35" i="1"/>
  <c r="BF35" i="1" s="1"/>
  <c r="BR35" i="1" s="1"/>
  <c r="G35" i="1"/>
  <c r="BE35" i="1" s="1"/>
  <c r="BQ35" i="1" s="1"/>
  <c r="DG34" i="2"/>
  <c r="DS34" i="2" s="1"/>
  <c r="BM46" i="1"/>
  <c r="BY46" i="1" s="1"/>
  <c r="BJ46" i="1"/>
  <c r="BV46" i="1" s="1"/>
  <c r="BH45" i="1"/>
  <c r="BT45" i="1" s="1"/>
  <c r="BE12" i="1"/>
  <c r="BE16" i="1"/>
  <c r="BE19" i="1"/>
  <c r="DN45" i="2"/>
  <c r="DZ45" i="2" s="1"/>
  <c r="AS46" i="1"/>
  <c r="BL46" i="1" s="1"/>
  <c r="BX46" i="1" s="1"/>
  <c r="AO46" i="1"/>
  <c r="BK46" i="1" s="1"/>
  <c r="BW46" i="1" s="1"/>
  <c r="DM45" i="2"/>
  <c r="DY45" i="2" s="1"/>
  <c r="AC46" i="1"/>
  <c r="BI46" i="1" s="1"/>
  <c r="BU46" i="1" s="1"/>
  <c r="DK45" i="2"/>
  <c r="DW45" i="2" s="1"/>
  <c r="DI45" i="2"/>
  <c r="DU45" i="2" s="1"/>
  <c r="Q46" i="1"/>
  <c r="BG46" i="1" s="1"/>
  <c r="BS46" i="1" s="1"/>
  <c r="BE46" i="1"/>
  <c r="BQ46" i="1" s="1"/>
  <c r="BK45" i="1"/>
  <c r="BW45" i="1" s="1"/>
  <c r="BI45" i="1"/>
  <c r="BU45" i="1" s="1"/>
  <c r="BG45" i="1"/>
  <c r="BS45" i="1" s="1"/>
  <c r="BM43" i="1"/>
  <c r="BY43" i="1" s="1"/>
  <c r="DL42" i="2"/>
  <c r="DX42" i="2" s="1"/>
  <c r="AI43" i="1"/>
  <c r="BJ43" i="1" s="1"/>
  <c r="BV43" i="1" s="1"/>
  <c r="AE43" i="1"/>
  <c r="BI43" i="1" s="1"/>
  <c r="BU43" i="1" s="1"/>
  <c r="DK42" i="2"/>
  <c r="DW42" i="2" s="1"/>
  <c r="DJ42" i="2"/>
  <c r="DV42" i="2" s="1"/>
  <c r="W43" i="1"/>
  <c r="BH43" i="1" s="1"/>
  <c r="BT43" i="1" s="1"/>
  <c r="DH42" i="2"/>
  <c r="DT42" i="2" s="1"/>
  <c r="K43" i="1"/>
  <c r="BF43" i="1" s="1"/>
  <c r="BR43" i="1" s="1"/>
  <c r="BI41" i="1"/>
  <c r="BU41" i="1" s="1"/>
  <c r="AP40" i="1"/>
  <c r="BK40" i="1" s="1"/>
  <c r="BW40" i="1" s="1"/>
  <c r="DM39" i="2"/>
  <c r="DY39" i="2" s="1"/>
  <c r="DK39" i="2"/>
  <c r="DW39" i="2" s="1"/>
  <c r="AD40" i="1"/>
  <c r="DG39" i="2"/>
  <c r="DS39" i="2" s="1"/>
  <c r="AZ37" i="1"/>
  <c r="BM37" i="1" s="1"/>
  <c r="BY37" i="1" s="1"/>
  <c r="DO36" i="2"/>
  <c r="EA36" i="2" s="1"/>
  <c r="H37" i="1"/>
  <c r="BE37" i="1" s="1"/>
  <c r="BQ37" i="1" s="1"/>
  <c r="DG36" i="2"/>
  <c r="DS36" i="2" s="1"/>
  <c r="DM35" i="2"/>
  <c r="DY35" i="2" s="1"/>
  <c r="BK36" i="1"/>
  <c r="BW36" i="1" s="1"/>
  <c r="BG36" i="1"/>
  <c r="BS36" i="1" s="1"/>
  <c r="BF47" i="1"/>
  <c r="BR47" i="1" s="1"/>
  <c r="BJ45" i="1"/>
  <c r="BV45" i="1" s="1"/>
  <c r="BE30" i="1"/>
  <c r="AZ45" i="1"/>
  <c r="BM45" i="1" s="1"/>
  <c r="BY45" i="1" s="1"/>
  <c r="DO44" i="2"/>
  <c r="EA44" i="2" s="1"/>
  <c r="DM43" i="2"/>
  <c r="DY43" i="2" s="1"/>
  <c r="BL44" i="1"/>
  <c r="BX44" i="1" s="1"/>
  <c r="BK44" i="1"/>
  <c r="BW44" i="1" s="1"/>
  <c r="BI44" i="1"/>
  <c r="BU44" i="1" s="1"/>
  <c r="DO41" i="2"/>
  <c r="EA41" i="2" s="1"/>
  <c r="AY42" i="1"/>
  <c r="BM42" i="1" s="1"/>
  <c r="BY42" i="1" s="1"/>
  <c r="DL41" i="2"/>
  <c r="DX41" i="2" s="1"/>
  <c r="AI42" i="1"/>
  <c r="BJ42" i="1" s="1"/>
  <c r="BV42" i="1" s="1"/>
  <c r="DJ41" i="2"/>
  <c r="DV41" i="2" s="1"/>
  <c r="W42" i="1"/>
  <c r="BH42" i="1" s="1"/>
  <c r="BT42" i="1" s="1"/>
  <c r="S42" i="1"/>
  <c r="BG42" i="1" s="1"/>
  <c r="BS42" i="1" s="1"/>
  <c r="DI41" i="2"/>
  <c r="DU41" i="2" s="1"/>
  <c r="DH41" i="2"/>
  <c r="DT41" i="2" s="1"/>
  <c r="K42" i="1"/>
  <c r="BF42" i="1" s="1"/>
  <c r="BR42" i="1" s="1"/>
  <c r="BI40" i="1"/>
  <c r="BU40" i="1" s="1"/>
  <c r="BE40" i="1"/>
  <c r="BQ40" i="1" s="1"/>
  <c r="H36" i="1"/>
  <c r="BE36" i="1" s="1"/>
  <c r="BQ36" i="1" s="1"/>
  <c r="DG35" i="2"/>
  <c r="DS35" i="2" s="1"/>
  <c r="BF46" i="1"/>
  <c r="BR46" i="1" s="1"/>
  <c r="BM44" i="1"/>
  <c r="BY44" i="1" s="1"/>
  <c r="BJ44" i="1"/>
  <c r="BV44" i="1" s="1"/>
  <c r="BE15" i="1"/>
  <c r="BE20" i="1"/>
  <c r="BE31" i="1"/>
  <c r="BF34" i="1"/>
  <c r="BR34" i="1" s="1"/>
  <c r="BJ34" i="1"/>
  <c r="BV34" i="1" s="1"/>
  <c r="DL44" i="2"/>
  <c r="DX44" i="2" s="1"/>
  <c r="DJ44" i="2"/>
  <c r="DV44" i="2" s="1"/>
  <c r="DH44" i="2"/>
  <c r="DT44" i="2" s="1"/>
  <c r="DO43" i="2"/>
  <c r="EA43" i="2" s="1"/>
  <c r="DL43" i="2"/>
  <c r="DX43" i="2" s="1"/>
  <c r="DJ43" i="2"/>
  <c r="DV43" i="2" s="1"/>
  <c r="DH43" i="2"/>
  <c r="DT43" i="2" s="1"/>
  <c r="DN40" i="2"/>
  <c r="DZ40" i="2" s="1"/>
  <c r="AS41" i="1"/>
  <c r="BL41" i="1" s="1"/>
  <c r="BX41" i="1" s="1"/>
  <c r="DM40" i="2"/>
  <c r="DY40" i="2" s="1"/>
  <c r="AO41" i="1"/>
  <c r="BK41" i="1" s="1"/>
  <c r="BW41" i="1" s="1"/>
  <c r="DI40" i="2"/>
  <c r="DU40" i="2" s="1"/>
  <c r="Q41" i="1"/>
  <c r="BG41" i="1" s="1"/>
  <c r="BS41" i="1" s="1"/>
  <c r="DN39" i="2"/>
  <c r="DZ39" i="2" s="1"/>
  <c r="AS40" i="1"/>
  <c r="BL40" i="1" s="1"/>
  <c r="BX40" i="1" s="1"/>
  <c r="DL36" i="2"/>
  <c r="DX36" i="2" s="1"/>
  <c r="AI37" i="1"/>
  <c r="BJ37" i="1" s="1"/>
  <c r="BV37" i="1" s="1"/>
  <c r="DJ36" i="2"/>
  <c r="DV36" i="2" s="1"/>
  <c r="W37" i="1"/>
  <c r="BH37" i="1" s="1"/>
  <c r="BT37" i="1" s="1"/>
  <c r="DH36" i="2"/>
  <c r="DT36" i="2" s="1"/>
  <c r="K37" i="1"/>
  <c r="BF37" i="1" s="1"/>
  <c r="BR37" i="1" s="1"/>
  <c r="DK35" i="2"/>
  <c r="DW35" i="2" s="1"/>
  <c r="DO35" i="2"/>
  <c r="EA35" i="2" s="1"/>
  <c r="AY36" i="1"/>
  <c r="BM36" i="1" s="1"/>
  <c r="BY36" i="1" s="1"/>
  <c r="DL35" i="2"/>
  <c r="DX35" i="2" s="1"/>
  <c r="AI36" i="1"/>
  <c r="BJ36" i="1" s="1"/>
  <c r="BV36" i="1" s="1"/>
  <c r="DJ35" i="2"/>
  <c r="DV35" i="2" s="1"/>
  <c r="W36" i="1"/>
  <c r="BH36" i="1" s="1"/>
  <c r="BT36" i="1" s="1"/>
  <c r="DH35" i="2"/>
  <c r="DT35" i="2" s="1"/>
  <c r="K36" i="1"/>
  <c r="BF36" i="1" s="1"/>
  <c r="BR36" i="1" s="1"/>
  <c r="DK34" i="2"/>
  <c r="DW34" i="2" s="1"/>
  <c r="F43" i="1"/>
  <c r="BE43" i="1" s="1"/>
  <c r="BQ43" i="1" s="1"/>
  <c r="AP42" i="1"/>
  <c r="BK42" i="1" s="1"/>
  <c r="BW42" i="1" s="1"/>
  <c r="BE11" i="1"/>
  <c r="BE9" i="1"/>
  <c r="BE13" i="1"/>
  <c r="BE17" i="1"/>
  <c r="BE21" i="1"/>
  <c r="BE22" i="1"/>
  <c r="BE23" i="1"/>
  <c r="BE24" i="1"/>
  <c r="BE32" i="1"/>
  <c r="BE33" i="1"/>
  <c r="BQ33" i="1" s="1"/>
  <c r="BI33" i="1"/>
  <c r="BU33" i="1" s="1"/>
  <c r="DO46" i="2"/>
  <c r="EA46" i="2" s="1"/>
  <c r="DL46" i="2"/>
  <c r="DX46" i="2" s="1"/>
  <c r="DJ46" i="2"/>
  <c r="DV46" i="2" s="1"/>
  <c r="DH46" i="2"/>
  <c r="DT46" i="2" s="1"/>
  <c r="DO45" i="2"/>
  <c r="EA45" i="2" s="1"/>
  <c r="DL45" i="2"/>
  <c r="DX45" i="2" s="1"/>
  <c r="DJ45" i="2"/>
  <c r="DV45" i="2" s="1"/>
  <c r="DH45" i="2"/>
  <c r="DT45" i="2" s="1"/>
  <c r="DK44" i="2"/>
  <c r="DW44" i="2" s="1"/>
  <c r="DI43" i="2"/>
  <c r="DU43" i="2" s="1"/>
  <c r="DN42" i="2"/>
  <c r="DZ42" i="2" s="1"/>
  <c r="AS43" i="1"/>
  <c r="BL43" i="1" s="1"/>
  <c r="BX43" i="1" s="1"/>
  <c r="DM42" i="2"/>
  <c r="DY42" i="2" s="1"/>
  <c r="AO43" i="1"/>
  <c r="BK43" i="1" s="1"/>
  <c r="BW43" i="1" s="1"/>
  <c r="DI42" i="2"/>
  <c r="DU42" i="2" s="1"/>
  <c r="Q43" i="1"/>
  <c r="BG43" i="1" s="1"/>
  <c r="BS43" i="1" s="1"/>
  <c r="DG41" i="2"/>
  <c r="DS41" i="2" s="1"/>
  <c r="DN41" i="2"/>
  <c r="DZ41" i="2" s="1"/>
  <c r="AS42" i="1"/>
  <c r="BL42" i="1" s="1"/>
  <c r="BX42" i="1" s="1"/>
  <c r="DL38" i="2"/>
  <c r="DX38" i="2" s="1"/>
  <c r="AI39" i="1"/>
  <c r="BJ39" i="1" s="1"/>
  <c r="BV39" i="1" s="1"/>
  <c r="DJ38" i="2"/>
  <c r="DV38" i="2" s="1"/>
  <c r="W39" i="1"/>
  <c r="BH39" i="1" s="1"/>
  <c r="BT39" i="1" s="1"/>
  <c r="DH38" i="2"/>
  <c r="DT38" i="2" s="1"/>
  <c r="K39" i="1"/>
  <c r="BF39" i="1" s="1"/>
  <c r="BR39" i="1" s="1"/>
  <c r="DO37" i="2"/>
  <c r="EA37" i="2" s="1"/>
  <c r="AY38" i="1"/>
  <c r="BM38" i="1" s="1"/>
  <c r="BY38" i="1" s="1"/>
  <c r="DL37" i="2"/>
  <c r="DX37" i="2" s="1"/>
  <c r="AI38" i="1"/>
  <c r="BJ38" i="1" s="1"/>
  <c r="BV38" i="1" s="1"/>
  <c r="DJ37" i="2"/>
  <c r="DV37" i="2" s="1"/>
  <c r="W38" i="1"/>
  <c r="BH38" i="1" s="1"/>
  <c r="BT38" i="1" s="1"/>
  <c r="DH37" i="2"/>
  <c r="DT37" i="2" s="1"/>
  <c r="K38" i="1"/>
  <c r="BF38" i="1" s="1"/>
  <c r="BR38" i="1" s="1"/>
  <c r="DK36" i="2"/>
  <c r="DW36" i="2" s="1"/>
  <c r="DI35" i="2"/>
  <c r="DU35" i="2" s="1"/>
  <c r="DN34" i="2"/>
  <c r="DZ34" i="2" s="1"/>
  <c r="AS35" i="1"/>
  <c r="BL35" i="1" s="1"/>
  <c r="BX35" i="1" s="1"/>
  <c r="DM34" i="2"/>
  <c r="DY34" i="2" s="1"/>
  <c r="AO35" i="1"/>
  <c r="BK35" i="1" s="1"/>
  <c r="BW35" i="1" s="1"/>
  <c r="DI34" i="2"/>
  <c r="DU34" i="2" s="1"/>
  <c r="Q35" i="1"/>
  <c r="BG35" i="1" s="1"/>
  <c r="BS35" i="1" s="1"/>
  <c r="G44" i="1"/>
  <c r="BE44" i="1" s="1"/>
  <c r="BQ44" i="1" s="1"/>
  <c r="BE25" i="1"/>
  <c r="BE26" i="1"/>
  <c r="BE28" i="1"/>
  <c r="BE29" i="1"/>
  <c r="BE34" i="1"/>
  <c r="BQ34" i="1" s="1"/>
  <c r="BI34" i="1"/>
  <c r="BU34" i="1" s="1"/>
  <c r="DN44" i="2"/>
  <c r="DZ44" i="2" s="1"/>
  <c r="DM44" i="2"/>
  <c r="DY44" i="2" s="1"/>
  <c r="DI44" i="2"/>
  <c r="DU44" i="2" s="1"/>
  <c r="DN43" i="2"/>
  <c r="DZ43" i="2" s="1"/>
  <c r="DO40" i="2"/>
  <c r="EA40" i="2" s="1"/>
  <c r="DL40" i="2"/>
  <c r="DX40" i="2" s="1"/>
  <c r="AI41" i="1"/>
  <c r="BJ41" i="1" s="1"/>
  <c r="BV41" i="1" s="1"/>
  <c r="DJ40" i="2"/>
  <c r="DV40" i="2" s="1"/>
  <c r="W41" i="1"/>
  <c r="BH41" i="1" s="1"/>
  <c r="BT41" i="1" s="1"/>
  <c r="DH40" i="2"/>
  <c r="DT40" i="2" s="1"/>
  <c r="K41" i="1"/>
  <c r="BF41" i="1" s="1"/>
  <c r="BR41" i="1" s="1"/>
  <c r="DO39" i="2"/>
  <c r="EA39" i="2" s="1"/>
  <c r="AY40" i="1"/>
  <c r="BM40" i="1" s="1"/>
  <c r="BY40" i="1" s="1"/>
  <c r="DL39" i="2"/>
  <c r="DX39" i="2" s="1"/>
  <c r="AI40" i="1"/>
  <c r="BJ40" i="1" s="1"/>
  <c r="BV40" i="1" s="1"/>
  <c r="DJ39" i="2"/>
  <c r="DV39" i="2" s="1"/>
  <c r="W40" i="1"/>
  <c r="BH40" i="1" s="1"/>
  <c r="BT40" i="1" s="1"/>
  <c r="DH39" i="2"/>
  <c r="DT39" i="2" s="1"/>
  <c r="K40" i="1"/>
  <c r="BF40" i="1" s="1"/>
  <c r="BR40" i="1" s="1"/>
  <c r="DN36" i="2"/>
  <c r="DZ36" i="2" s="1"/>
  <c r="AS37" i="1"/>
  <c r="BL37" i="1" s="1"/>
  <c r="BX37" i="1" s="1"/>
  <c r="DM36" i="2"/>
  <c r="DY36" i="2" s="1"/>
  <c r="AO37" i="1"/>
  <c r="BK37" i="1" s="1"/>
  <c r="BW37" i="1" s="1"/>
  <c r="DI36" i="2"/>
  <c r="DU36" i="2" s="1"/>
  <c r="Q37" i="1"/>
  <c r="BG37" i="1" s="1"/>
  <c r="BS37" i="1" s="1"/>
  <c r="DN35" i="2"/>
  <c r="DZ35" i="2" s="1"/>
  <c r="AS36" i="1"/>
  <c r="BL36" i="1" s="1"/>
  <c r="BX36" i="1" s="1"/>
  <c r="K44" i="1"/>
  <c r="BF44" i="1" s="1"/>
  <c r="BR44" i="1" s="1"/>
  <c r="BE8" i="1"/>
  <c r="DJ6" i="2"/>
  <c r="DV6" i="2" s="1"/>
  <c r="DO6" i="2"/>
  <c r="EA6" i="2" s="1"/>
  <c r="DG6" i="2"/>
  <c r="DS6" i="2" s="1"/>
  <c r="DI6" i="2"/>
  <c r="DU6" i="2" s="1"/>
  <c r="DK6" i="2"/>
  <c r="DW6" i="2" s="1"/>
  <c r="DM6" i="2"/>
  <c r="DY6" i="2" s="1"/>
  <c r="BE27" i="1"/>
  <c r="BM34" i="1"/>
  <c r="BY34" i="1" s="1"/>
  <c r="BL34" i="1"/>
  <c r="BX34" i="1" s="1"/>
  <c r="BK34" i="1"/>
  <c r="BW34" i="1" s="1"/>
  <c r="BH34" i="1"/>
  <c r="BT34" i="1" s="1"/>
  <c r="BG34" i="1"/>
  <c r="BS34" i="1" s="1"/>
  <c r="BM33" i="1"/>
  <c r="BY33" i="1" s="1"/>
  <c r="BL33" i="1"/>
  <c r="BX33" i="1" s="1"/>
  <c r="BK33" i="1"/>
  <c r="BW33" i="1" s="1"/>
  <c r="BJ33" i="1"/>
  <c r="BV33" i="1" s="1"/>
  <c r="BH33" i="1"/>
  <c r="BT33" i="1" s="1"/>
  <c r="BG33" i="1"/>
  <c r="BS33" i="1" s="1"/>
  <c r="BF33" i="1"/>
  <c r="BR33" i="1" s="1"/>
  <c r="P8" i="3" l="1"/>
  <c r="G8" i="3"/>
  <c r="S8" i="3"/>
  <c r="J8" i="3"/>
  <c r="T8" i="3"/>
  <c r="K8" i="3"/>
  <c r="U8" i="3"/>
  <c r="L8" i="3"/>
  <c r="X8" i="3"/>
  <c r="O8" i="3"/>
  <c r="V34" i="3"/>
  <c r="M34" i="3"/>
  <c r="W34" i="3"/>
  <c r="N34" i="3"/>
  <c r="T34" i="3"/>
  <c r="K34" i="3"/>
  <c r="R34" i="3"/>
  <c r="I34" i="3"/>
  <c r="P34" i="3"/>
  <c r="G34" i="3"/>
  <c r="U31" i="3"/>
  <c r="L31" i="3"/>
  <c r="S31" i="3"/>
  <c r="J31" i="3"/>
  <c r="Q31" i="3"/>
  <c r="H31" i="3"/>
  <c r="X20" i="3"/>
  <c r="O20" i="3"/>
  <c r="U20" i="3"/>
  <c r="L20" i="3"/>
  <c r="S20" i="3"/>
  <c r="J20" i="3"/>
  <c r="V24" i="3"/>
  <c r="M24" i="3"/>
  <c r="W24" i="3"/>
  <c r="N24" i="3"/>
  <c r="T24" i="3"/>
  <c r="K24" i="3"/>
  <c r="R24" i="3"/>
  <c r="I24" i="3"/>
  <c r="P24" i="3"/>
  <c r="G24" i="3"/>
  <c r="W15" i="3"/>
  <c r="N15" i="3"/>
  <c r="W13" i="3"/>
  <c r="N13" i="3"/>
  <c r="V13" i="3"/>
  <c r="M13" i="3"/>
  <c r="T13" i="3"/>
  <c r="K13" i="3"/>
  <c r="R13" i="3"/>
  <c r="I13" i="3"/>
  <c r="P13" i="3"/>
  <c r="G13" i="3"/>
  <c r="X12" i="3"/>
  <c r="O12" i="3"/>
  <c r="U12" i="3"/>
  <c r="L12" i="3"/>
  <c r="S12" i="3"/>
  <c r="J12" i="3"/>
  <c r="Q12" i="3"/>
  <c r="H12" i="3"/>
  <c r="X34" i="3"/>
  <c r="O34" i="3"/>
  <c r="U34" i="3"/>
  <c r="L34" i="3"/>
  <c r="S34" i="3"/>
  <c r="J34" i="3"/>
  <c r="Q34" i="3"/>
  <c r="H34" i="3"/>
  <c r="W31" i="3"/>
  <c r="N31" i="3"/>
  <c r="V31" i="3"/>
  <c r="M31" i="3"/>
  <c r="T31" i="3"/>
  <c r="K31" i="3"/>
  <c r="R31" i="3"/>
  <c r="I31" i="3"/>
  <c r="P31" i="3"/>
  <c r="G31" i="3"/>
  <c r="U29" i="3"/>
  <c r="L29" i="3"/>
  <c r="S29" i="3"/>
  <c r="J29" i="3"/>
  <c r="Q29" i="3"/>
  <c r="H29" i="3"/>
  <c r="X28" i="3"/>
  <c r="O28" i="3"/>
  <c r="U28" i="3"/>
  <c r="L28" i="3"/>
  <c r="S28" i="3"/>
  <c r="J28" i="3"/>
  <c r="Q28" i="3"/>
  <c r="H28" i="3"/>
  <c r="X27" i="3"/>
  <c r="O27" i="3"/>
  <c r="U27" i="3"/>
  <c r="L27" i="3"/>
  <c r="S27" i="3"/>
  <c r="J27" i="3"/>
  <c r="Q27" i="3"/>
  <c r="H27" i="3"/>
  <c r="X26" i="3"/>
  <c r="O26" i="3"/>
  <c r="U26" i="3"/>
  <c r="L26" i="3"/>
  <c r="S26" i="3"/>
  <c r="J26" i="3"/>
  <c r="X25" i="3"/>
  <c r="O25" i="3"/>
  <c r="U25" i="3"/>
  <c r="L25" i="3"/>
  <c r="S25" i="3"/>
  <c r="J25" i="3"/>
  <c r="Q25" i="3"/>
  <c r="H25" i="3"/>
  <c r="X17" i="3"/>
  <c r="O17" i="3"/>
  <c r="S13" i="3"/>
  <c r="J13" i="3"/>
  <c r="S9" i="3"/>
  <c r="J9" i="3"/>
  <c r="X33" i="3"/>
  <c r="O33" i="3"/>
  <c r="X19" i="3"/>
  <c r="O19" i="3"/>
  <c r="W19" i="3"/>
  <c r="N19" i="3"/>
  <c r="V19" i="3"/>
  <c r="M19" i="3"/>
  <c r="T19" i="3"/>
  <c r="K19" i="3"/>
  <c r="R19" i="3"/>
  <c r="I19" i="3"/>
  <c r="P19" i="3"/>
  <c r="G19" i="3"/>
  <c r="U10" i="3"/>
  <c r="L10" i="3"/>
  <c r="T16" i="3"/>
  <c r="K16" i="3"/>
  <c r="R12" i="3"/>
  <c r="I12" i="3"/>
  <c r="P12" i="3"/>
  <c r="G12" i="3"/>
  <c r="V18" i="3"/>
  <c r="M18" i="3"/>
  <c r="W18" i="3"/>
  <c r="N18" i="3"/>
  <c r="T18" i="3"/>
  <c r="K18" i="3"/>
  <c r="R18" i="3"/>
  <c r="I18" i="3"/>
  <c r="P18" i="3"/>
  <c r="G18" i="3"/>
  <c r="U15" i="3"/>
  <c r="L15" i="3"/>
  <c r="S15" i="3"/>
  <c r="J15" i="3"/>
  <c r="Q11" i="3"/>
  <c r="H11" i="3"/>
  <c r="Q10" i="3"/>
  <c r="H10" i="3"/>
  <c r="W10" i="3"/>
  <c r="N10" i="3"/>
  <c r="V10" i="3"/>
  <c r="M10" i="3"/>
  <c r="T10" i="3"/>
  <c r="K10" i="3"/>
  <c r="R10" i="3"/>
  <c r="I10" i="3"/>
  <c r="P10" i="3"/>
  <c r="G10" i="3"/>
  <c r="W8" i="3"/>
  <c r="N8" i="3"/>
  <c r="Q8" i="3"/>
  <c r="H8" i="3"/>
  <c r="R8" i="3"/>
  <c r="I8" i="3"/>
  <c r="X29" i="3"/>
  <c r="O29" i="3"/>
  <c r="W29" i="3"/>
  <c r="N29" i="3"/>
  <c r="V29" i="3"/>
  <c r="M29" i="3"/>
  <c r="T29" i="3"/>
  <c r="K29" i="3"/>
  <c r="R29" i="3"/>
  <c r="I29" i="3"/>
  <c r="P29" i="3"/>
  <c r="G29" i="3"/>
  <c r="W28" i="3"/>
  <c r="N28" i="3"/>
  <c r="V28" i="3"/>
  <c r="M28" i="3"/>
  <c r="T28" i="3"/>
  <c r="K28" i="3"/>
  <c r="R28" i="3"/>
  <c r="I28" i="3"/>
  <c r="P28" i="3"/>
  <c r="G28" i="3"/>
  <c r="W27" i="3"/>
  <c r="N27" i="3"/>
  <c r="V27" i="3"/>
  <c r="M27" i="3"/>
  <c r="T27" i="3"/>
  <c r="K27" i="3"/>
  <c r="R27" i="3"/>
  <c r="I27" i="3"/>
  <c r="P27" i="3"/>
  <c r="G27" i="3"/>
  <c r="W26" i="3"/>
  <c r="N26" i="3"/>
  <c r="V26" i="3"/>
  <c r="M26" i="3"/>
  <c r="T26" i="3"/>
  <c r="K26" i="3"/>
  <c r="R26" i="3"/>
  <c r="I26" i="3"/>
  <c r="P26" i="3"/>
  <c r="G26" i="3"/>
  <c r="W25" i="3"/>
  <c r="N25" i="3"/>
  <c r="V25" i="3"/>
  <c r="M25" i="3"/>
  <c r="T25" i="3"/>
  <c r="K25" i="3"/>
  <c r="R25" i="3"/>
  <c r="I25" i="3"/>
  <c r="P25" i="3"/>
  <c r="G25" i="3"/>
  <c r="Q20" i="3"/>
  <c r="H20" i="3"/>
  <c r="W33" i="3"/>
  <c r="N33" i="3"/>
  <c r="V33" i="3"/>
  <c r="M33" i="3"/>
  <c r="T33" i="3"/>
  <c r="K33" i="3"/>
  <c r="R33" i="3"/>
  <c r="I33" i="3"/>
  <c r="P33" i="3"/>
  <c r="G33" i="3"/>
  <c r="W32" i="3"/>
  <c r="N32" i="3"/>
  <c r="V32" i="3"/>
  <c r="M32" i="3"/>
  <c r="T32" i="3"/>
  <c r="K32" i="3"/>
  <c r="R32" i="3"/>
  <c r="I32" i="3"/>
  <c r="P32" i="3"/>
  <c r="G32" i="3"/>
  <c r="X30" i="3"/>
  <c r="O30" i="3"/>
  <c r="U30" i="3"/>
  <c r="L30" i="3"/>
  <c r="S30" i="3"/>
  <c r="J30" i="3"/>
  <c r="Q30" i="3"/>
  <c r="H30" i="3"/>
  <c r="W23" i="3"/>
  <c r="N23" i="3"/>
  <c r="V23" i="3"/>
  <c r="M23" i="3"/>
  <c r="T23" i="3"/>
  <c r="K23" i="3"/>
  <c r="R23" i="3"/>
  <c r="I23" i="3"/>
  <c r="P23" i="3"/>
  <c r="G23" i="3"/>
  <c r="W22" i="3"/>
  <c r="N22" i="3"/>
  <c r="V22" i="3"/>
  <c r="M22" i="3"/>
  <c r="T22" i="3"/>
  <c r="K22" i="3"/>
  <c r="R22" i="3"/>
  <c r="I22" i="3"/>
  <c r="P22" i="3"/>
  <c r="G22" i="3"/>
  <c r="W21" i="3"/>
  <c r="N21" i="3"/>
  <c r="V21" i="3"/>
  <c r="M21" i="3"/>
  <c r="T21" i="3"/>
  <c r="K21" i="3"/>
  <c r="R21" i="3"/>
  <c r="I21" i="3"/>
  <c r="P21" i="3"/>
  <c r="G21" i="3"/>
  <c r="U19" i="3"/>
  <c r="L19" i="3"/>
  <c r="S19" i="3"/>
  <c r="J19" i="3"/>
  <c r="Q19" i="3"/>
  <c r="H19" i="3"/>
  <c r="W17" i="3"/>
  <c r="N17" i="3"/>
  <c r="V17" i="3"/>
  <c r="M17" i="3"/>
  <c r="T17" i="3"/>
  <c r="K17" i="3"/>
  <c r="R17" i="3"/>
  <c r="I17" i="3"/>
  <c r="P17" i="3"/>
  <c r="G17" i="3"/>
  <c r="X16" i="3"/>
  <c r="O16" i="3"/>
  <c r="U16" i="3"/>
  <c r="L16" i="3"/>
  <c r="S16" i="3"/>
  <c r="J16" i="3"/>
  <c r="Q16" i="3"/>
  <c r="H16" i="3"/>
  <c r="W11" i="3"/>
  <c r="N11" i="3"/>
  <c r="W9" i="3"/>
  <c r="N9" i="3"/>
  <c r="V9" i="3"/>
  <c r="M9" i="3"/>
  <c r="T9" i="3"/>
  <c r="K9" i="3"/>
  <c r="R9" i="3"/>
  <c r="I9" i="3"/>
  <c r="P9" i="3"/>
  <c r="G9" i="3"/>
  <c r="Q26" i="3"/>
  <c r="H26" i="3"/>
  <c r="T11" i="3"/>
  <c r="K11" i="3"/>
  <c r="P11" i="3"/>
  <c r="G11" i="3"/>
  <c r="X10" i="3"/>
  <c r="O10" i="3"/>
  <c r="S10" i="3"/>
  <c r="J10" i="3"/>
  <c r="V20" i="3"/>
  <c r="M20" i="3"/>
  <c r="W20" i="3"/>
  <c r="N20" i="3"/>
  <c r="T20" i="3"/>
  <c r="K20" i="3"/>
  <c r="R20" i="3"/>
  <c r="I20" i="3"/>
  <c r="P20" i="3"/>
  <c r="G20" i="3"/>
  <c r="X18" i="3"/>
  <c r="O18" i="3"/>
  <c r="U18" i="3"/>
  <c r="L18" i="3"/>
  <c r="S18" i="3"/>
  <c r="J18" i="3"/>
  <c r="Q18" i="3"/>
  <c r="H18" i="3"/>
  <c r="V15" i="3"/>
  <c r="M15" i="3"/>
  <c r="T15" i="3"/>
  <c r="K15" i="3"/>
  <c r="R15" i="3"/>
  <c r="I15" i="3"/>
  <c r="P15" i="3"/>
  <c r="G15" i="3"/>
  <c r="X14" i="3"/>
  <c r="O14" i="3"/>
  <c r="S14" i="3"/>
  <c r="J14" i="3"/>
  <c r="V11" i="3"/>
  <c r="M11" i="3"/>
  <c r="R11" i="3"/>
  <c r="I11" i="3"/>
  <c r="X31" i="3"/>
  <c r="O31" i="3"/>
  <c r="V30" i="3"/>
  <c r="M30" i="3"/>
  <c r="W30" i="3"/>
  <c r="N30" i="3"/>
  <c r="T30" i="3"/>
  <c r="K30" i="3"/>
  <c r="R30" i="3"/>
  <c r="I30" i="3"/>
  <c r="P30" i="3"/>
  <c r="G30" i="3"/>
  <c r="U17" i="3"/>
  <c r="L17" i="3"/>
  <c r="S17" i="3"/>
  <c r="J17" i="3"/>
  <c r="Q17" i="3"/>
  <c r="H17" i="3"/>
  <c r="X13" i="3"/>
  <c r="O13" i="3"/>
  <c r="U13" i="3"/>
  <c r="L13" i="3"/>
  <c r="Q13" i="3"/>
  <c r="H13" i="3"/>
  <c r="X9" i="3"/>
  <c r="O9" i="3"/>
  <c r="U9" i="3"/>
  <c r="L9" i="3"/>
  <c r="Q9" i="3"/>
  <c r="H9" i="3"/>
  <c r="V12" i="3"/>
  <c r="M12" i="3"/>
  <c r="U33" i="3"/>
  <c r="L33" i="3"/>
  <c r="S33" i="3"/>
  <c r="J33" i="3"/>
  <c r="Q33" i="3"/>
  <c r="H33" i="3"/>
  <c r="X32" i="3"/>
  <c r="O32" i="3"/>
  <c r="U32" i="3"/>
  <c r="L32" i="3"/>
  <c r="S32" i="3"/>
  <c r="J32" i="3"/>
  <c r="Q32" i="3"/>
  <c r="H32" i="3"/>
  <c r="U14" i="3"/>
  <c r="L14" i="3"/>
  <c r="R16" i="3"/>
  <c r="I16" i="3"/>
  <c r="W16" i="3"/>
  <c r="N16" i="3"/>
  <c r="V16" i="3"/>
  <c r="M16" i="3"/>
  <c r="P16" i="3"/>
  <c r="G16" i="3"/>
  <c r="W12" i="3"/>
  <c r="N12" i="3"/>
  <c r="X24" i="3"/>
  <c r="O24" i="3"/>
  <c r="U24" i="3"/>
  <c r="L24" i="3"/>
  <c r="S24" i="3"/>
  <c r="J24" i="3"/>
  <c r="Q24" i="3"/>
  <c r="H24" i="3"/>
  <c r="X23" i="3"/>
  <c r="O23" i="3"/>
  <c r="U23" i="3"/>
  <c r="L23" i="3"/>
  <c r="S23" i="3"/>
  <c r="J23" i="3"/>
  <c r="Q23" i="3"/>
  <c r="H23" i="3"/>
  <c r="X22" i="3"/>
  <c r="O22" i="3"/>
  <c r="U22" i="3"/>
  <c r="L22" i="3"/>
  <c r="S22" i="3"/>
  <c r="J22" i="3"/>
  <c r="Q22" i="3"/>
  <c r="H22" i="3"/>
  <c r="X21" i="3"/>
  <c r="O21" i="3"/>
  <c r="U21" i="3"/>
  <c r="L21" i="3"/>
  <c r="S21" i="3"/>
  <c r="J21" i="3"/>
  <c r="Q21" i="3"/>
  <c r="H21" i="3"/>
  <c r="Q15" i="3"/>
  <c r="H15" i="3"/>
  <c r="Q14" i="3"/>
  <c r="H14" i="3"/>
  <c r="W14" i="3"/>
  <c r="N14" i="3"/>
  <c r="V14" i="3"/>
  <c r="M14" i="3"/>
  <c r="T14" i="3"/>
  <c r="K14" i="3"/>
  <c r="R14" i="3"/>
  <c r="I14" i="3"/>
  <c r="P14" i="3"/>
  <c r="G14" i="3"/>
  <c r="U11" i="3"/>
  <c r="L11" i="3"/>
  <c r="S11" i="3"/>
  <c r="J11" i="3"/>
  <c r="T12" i="3"/>
  <c r="K12" i="3"/>
  <c r="X15" i="3"/>
  <c r="O15" i="3"/>
  <c r="X11" i="3"/>
  <c r="O11" i="3"/>
  <c r="V8" i="3"/>
  <c r="M8" i="3"/>
  <c r="BQ9" i="1"/>
  <c r="BQ10" i="1"/>
  <c r="BQ11" i="1"/>
  <c r="BQ12" i="1"/>
  <c r="BQ13" i="1"/>
  <c r="BQ14" i="1"/>
  <c r="BQ15" i="1"/>
  <c r="BQ16" i="1"/>
  <c r="BQ17" i="1"/>
  <c r="BQ18" i="1"/>
  <c r="BQ19" i="1"/>
  <c r="BQ20" i="1"/>
  <c r="BQ21" i="1"/>
  <c r="BQ22" i="1"/>
  <c r="BQ23" i="1"/>
  <c r="BQ24" i="1"/>
  <c r="BQ25" i="1"/>
  <c r="BQ26" i="1"/>
  <c r="BQ27" i="1"/>
  <c r="BQ28" i="1"/>
  <c r="BQ29" i="1"/>
  <c r="BQ30" i="1"/>
  <c r="BQ31" i="1"/>
  <c r="BQ32" i="1"/>
  <c r="BQ8" i="1"/>
  <c r="BF32" i="1"/>
  <c r="BR32" i="1" s="1"/>
  <c r="BG32" i="1"/>
  <c r="BS32" i="1" s="1"/>
  <c r="BH32" i="1"/>
  <c r="BT32" i="1" s="1"/>
  <c r="BJ32" i="1"/>
  <c r="BV32" i="1" s="1"/>
  <c r="BK32" i="1"/>
  <c r="BW32" i="1" s="1"/>
  <c r="BL32" i="1"/>
  <c r="BX32" i="1" s="1"/>
  <c r="BM32" i="1"/>
  <c r="BY32" i="1" s="1"/>
  <c r="BI32" i="1"/>
  <c r="BU32" i="1" s="1"/>
  <c r="BF30" i="1"/>
  <c r="BR30" i="1" s="1"/>
  <c r="BG30" i="1"/>
  <c r="BS30" i="1" s="1"/>
  <c r="BH30" i="1"/>
  <c r="BT30" i="1" s="1"/>
  <c r="BJ30" i="1"/>
  <c r="BV30" i="1" s="1"/>
  <c r="BK30" i="1"/>
  <c r="BW30" i="1" s="1"/>
  <c r="BL30" i="1"/>
  <c r="BX30" i="1" s="1"/>
  <c r="BM30" i="1"/>
  <c r="BY30" i="1" s="1"/>
  <c r="BI30" i="1"/>
  <c r="BU30" i="1" s="1"/>
  <c r="BF31" i="1"/>
  <c r="BR31" i="1" s="1"/>
  <c r="BG31" i="1"/>
  <c r="BS31" i="1" s="1"/>
  <c r="BI31" i="1"/>
  <c r="BU31" i="1" s="1"/>
  <c r="BJ31" i="1"/>
  <c r="BV31" i="1" s="1"/>
  <c r="BK31" i="1"/>
  <c r="BW31" i="1" s="1"/>
  <c r="BL31" i="1"/>
  <c r="BX31" i="1" s="1"/>
  <c r="BM31" i="1"/>
  <c r="BY31" i="1" s="1"/>
  <c r="BH31" i="1"/>
  <c r="BT31" i="1" s="1"/>
  <c r="BF8" i="1"/>
  <c r="BR8" i="1" s="1"/>
  <c r="BG8" i="1"/>
  <c r="BS8" i="1" s="1"/>
  <c r="BH8" i="1"/>
  <c r="BT8" i="1" s="1"/>
  <c r="BI8" i="1"/>
  <c r="BU8" i="1" s="1"/>
  <c r="BJ8" i="1"/>
  <c r="BV8" i="1" s="1"/>
  <c r="BK8" i="1"/>
  <c r="BW8" i="1" s="1"/>
  <c r="BL8" i="1"/>
  <c r="BX8" i="1" s="1"/>
  <c r="BM8" i="1"/>
  <c r="BY8" i="1" s="1"/>
  <c r="BF9" i="1"/>
  <c r="BR9" i="1" s="1"/>
  <c r="BG9" i="1"/>
  <c r="BS9" i="1" s="1"/>
  <c r="BH9" i="1"/>
  <c r="BT9" i="1" s="1"/>
  <c r="BI9" i="1"/>
  <c r="BU9" i="1" s="1"/>
  <c r="BJ9" i="1"/>
  <c r="BV9" i="1" s="1"/>
  <c r="BK9" i="1"/>
  <c r="BW9" i="1" s="1"/>
  <c r="BL9" i="1"/>
  <c r="BX9" i="1" s="1"/>
  <c r="BM9" i="1"/>
  <c r="BY9" i="1" s="1"/>
  <c r="BF10" i="1"/>
  <c r="BR10" i="1" s="1"/>
  <c r="BG10" i="1"/>
  <c r="BS10" i="1" s="1"/>
  <c r="BH10" i="1"/>
  <c r="BT10" i="1" s="1"/>
  <c r="BI10" i="1"/>
  <c r="BU10" i="1" s="1"/>
  <c r="BJ10" i="1"/>
  <c r="BV10" i="1" s="1"/>
  <c r="BK10" i="1"/>
  <c r="BW10" i="1" s="1"/>
  <c r="BL10" i="1"/>
  <c r="BX10" i="1" s="1"/>
  <c r="BM10" i="1"/>
  <c r="BY10" i="1" s="1"/>
  <c r="BF11" i="1"/>
  <c r="BR11" i="1" s="1"/>
  <c r="BG11" i="1"/>
  <c r="BS11" i="1" s="1"/>
  <c r="BH11" i="1"/>
  <c r="BT11" i="1" s="1"/>
  <c r="BI11" i="1"/>
  <c r="BU11" i="1" s="1"/>
  <c r="BJ11" i="1"/>
  <c r="BV11" i="1" s="1"/>
  <c r="BK11" i="1"/>
  <c r="BW11" i="1" s="1"/>
  <c r="BL11" i="1"/>
  <c r="BX11" i="1" s="1"/>
  <c r="BM11" i="1"/>
  <c r="BY11" i="1" s="1"/>
  <c r="BF12" i="1"/>
  <c r="BR12" i="1" s="1"/>
  <c r="BG12" i="1"/>
  <c r="BS12" i="1" s="1"/>
  <c r="BH12" i="1"/>
  <c r="BT12" i="1" s="1"/>
  <c r="BI12" i="1"/>
  <c r="BU12" i="1" s="1"/>
  <c r="BJ12" i="1"/>
  <c r="BV12" i="1" s="1"/>
  <c r="BK12" i="1"/>
  <c r="BW12" i="1" s="1"/>
  <c r="BL12" i="1"/>
  <c r="BX12" i="1" s="1"/>
  <c r="BM12" i="1"/>
  <c r="BY12" i="1" s="1"/>
  <c r="BF13" i="1"/>
  <c r="BR13" i="1" s="1"/>
  <c r="BG13" i="1"/>
  <c r="BS13" i="1" s="1"/>
  <c r="BH13" i="1"/>
  <c r="BT13" i="1" s="1"/>
  <c r="BI13" i="1"/>
  <c r="BU13" i="1" s="1"/>
  <c r="BJ13" i="1"/>
  <c r="BV13" i="1" s="1"/>
  <c r="BK13" i="1"/>
  <c r="BW13" i="1" s="1"/>
  <c r="BL13" i="1"/>
  <c r="BX13" i="1" s="1"/>
  <c r="BM13" i="1"/>
  <c r="BY13" i="1" s="1"/>
  <c r="BF14" i="1"/>
  <c r="BR14" i="1" s="1"/>
  <c r="BG14" i="1"/>
  <c r="BS14" i="1" s="1"/>
  <c r="BH14" i="1"/>
  <c r="BT14" i="1" s="1"/>
  <c r="BI14" i="1"/>
  <c r="BU14" i="1" s="1"/>
  <c r="BJ14" i="1"/>
  <c r="BV14" i="1" s="1"/>
  <c r="BK14" i="1"/>
  <c r="BW14" i="1" s="1"/>
  <c r="BL14" i="1"/>
  <c r="BX14" i="1" s="1"/>
  <c r="BM14" i="1"/>
  <c r="BY14" i="1" s="1"/>
  <c r="BF15" i="1"/>
  <c r="BR15" i="1" s="1"/>
  <c r="BG15" i="1"/>
  <c r="BS15" i="1" s="1"/>
  <c r="BH15" i="1"/>
  <c r="BT15" i="1" s="1"/>
  <c r="BI15" i="1"/>
  <c r="BU15" i="1" s="1"/>
  <c r="BJ15" i="1"/>
  <c r="BV15" i="1" s="1"/>
  <c r="BK15" i="1"/>
  <c r="BW15" i="1" s="1"/>
  <c r="BL15" i="1"/>
  <c r="BX15" i="1" s="1"/>
  <c r="BM15" i="1"/>
  <c r="BY15" i="1" s="1"/>
  <c r="BF16" i="1"/>
  <c r="BR16" i="1" s="1"/>
  <c r="BG16" i="1"/>
  <c r="BS16" i="1" s="1"/>
  <c r="BH16" i="1"/>
  <c r="BT16" i="1" s="1"/>
  <c r="BI16" i="1"/>
  <c r="BU16" i="1" s="1"/>
  <c r="BJ16" i="1"/>
  <c r="BV16" i="1" s="1"/>
  <c r="BK16" i="1"/>
  <c r="BW16" i="1" s="1"/>
  <c r="BL16" i="1"/>
  <c r="BX16" i="1" s="1"/>
  <c r="BM16" i="1"/>
  <c r="BY16" i="1" s="1"/>
  <c r="BF17" i="1"/>
  <c r="BR17" i="1" s="1"/>
  <c r="BG17" i="1"/>
  <c r="BS17" i="1" s="1"/>
  <c r="BH17" i="1"/>
  <c r="BT17" i="1" s="1"/>
  <c r="BI17" i="1"/>
  <c r="BU17" i="1" s="1"/>
  <c r="BJ17" i="1"/>
  <c r="BV17" i="1" s="1"/>
  <c r="BK17" i="1"/>
  <c r="BW17" i="1" s="1"/>
  <c r="BL17" i="1"/>
  <c r="BX17" i="1" s="1"/>
  <c r="BM17" i="1"/>
  <c r="BY17" i="1" s="1"/>
  <c r="BF18" i="1"/>
  <c r="BR18" i="1" s="1"/>
  <c r="BG18" i="1"/>
  <c r="BS18" i="1" s="1"/>
  <c r="BH18" i="1"/>
  <c r="BT18" i="1" s="1"/>
  <c r="BI18" i="1"/>
  <c r="BU18" i="1" s="1"/>
  <c r="BJ18" i="1"/>
  <c r="BV18" i="1" s="1"/>
  <c r="BK18" i="1"/>
  <c r="BW18" i="1" s="1"/>
  <c r="BL18" i="1"/>
  <c r="BX18" i="1" s="1"/>
  <c r="BM18" i="1"/>
  <c r="BY18" i="1" s="1"/>
  <c r="BF19" i="1"/>
  <c r="BR19" i="1" s="1"/>
  <c r="BG19" i="1"/>
  <c r="BS19" i="1" s="1"/>
  <c r="BH19" i="1"/>
  <c r="BT19" i="1" s="1"/>
  <c r="BI19" i="1"/>
  <c r="BU19" i="1" s="1"/>
  <c r="BJ19" i="1"/>
  <c r="BV19" i="1" s="1"/>
  <c r="BK19" i="1"/>
  <c r="BW19" i="1" s="1"/>
  <c r="BL19" i="1"/>
  <c r="BX19" i="1" s="1"/>
  <c r="BM19" i="1"/>
  <c r="BY19" i="1" s="1"/>
  <c r="BF20" i="1"/>
  <c r="BR20" i="1" s="1"/>
  <c r="BG20" i="1"/>
  <c r="BS20" i="1" s="1"/>
  <c r="BH20" i="1"/>
  <c r="BT20" i="1" s="1"/>
  <c r="BI20" i="1"/>
  <c r="BU20" i="1" s="1"/>
  <c r="BJ20" i="1"/>
  <c r="BV20" i="1" s="1"/>
  <c r="BK20" i="1"/>
  <c r="BW20" i="1" s="1"/>
  <c r="BL20" i="1"/>
  <c r="BX20" i="1" s="1"/>
  <c r="BM20" i="1"/>
  <c r="BY20" i="1" s="1"/>
  <c r="BF21" i="1"/>
  <c r="BR21" i="1" s="1"/>
  <c r="BG21" i="1"/>
  <c r="BS21" i="1" s="1"/>
  <c r="BH21" i="1"/>
  <c r="BT21" i="1" s="1"/>
  <c r="BI21" i="1"/>
  <c r="BU21" i="1" s="1"/>
  <c r="BJ21" i="1"/>
  <c r="BV21" i="1" s="1"/>
  <c r="BK21" i="1"/>
  <c r="BW21" i="1" s="1"/>
  <c r="BL21" i="1"/>
  <c r="BX21" i="1" s="1"/>
  <c r="BM21" i="1"/>
  <c r="BY21" i="1" s="1"/>
  <c r="BF22" i="1"/>
  <c r="BR22" i="1" s="1"/>
  <c r="BG22" i="1"/>
  <c r="BS22" i="1" s="1"/>
  <c r="BH22" i="1"/>
  <c r="BT22" i="1" s="1"/>
  <c r="BI22" i="1"/>
  <c r="BU22" i="1" s="1"/>
  <c r="BJ22" i="1"/>
  <c r="BV22" i="1" s="1"/>
  <c r="BK22" i="1"/>
  <c r="BW22" i="1" s="1"/>
  <c r="BL22" i="1"/>
  <c r="BX22" i="1" s="1"/>
  <c r="BM22" i="1"/>
  <c r="BY22" i="1" s="1"/>
  <c r="BF23" i="1"/>
  <c r="BR23" i="1" s="1"/>
  <c r="BG23" i="1"/>
  <c r="BS23" i="1" s="1"/>
  <c r="BH23" i="1"/>
  <c r="BT23" i="1" s="1"/>
  <c r="BI23" i="1"/>
  <c r="BU23" i="1" s="1"/>
  <c r="BJ23" i="1"/>
  <c r="BV23" i="1" s="1"/>
  <c r="BK23" i="1"/>
  <c r="BW23" i="1" s="1"/>
  <c r="BL23" i="1"/>
  <c r="BX23" i="1" s="1"/>
  <c r="BM23" i="1"/>
  <c r="BY23" i="1" s="1"/>
  <c r="BF24" i="1"/>
  <c r="BR24" i="1" s="1"/>
  <c r="BG24" i="1"/>
  <c r="BS24" i="1" s="1"/>
  <c r="BH24" i="1"/>
  <c r="BT24" i="1" s="1"/>
  <c r="BI24" i="1"/>
  <c r="BU24" i="1" s="1"/>
  <c r="BJ24" i="1"/>
  <c r="BV24" i="1" s="1"/>
  <c r="BK24" i="1"/>
  <c r="BW24" i="1" s="1"/>
  <c r="BL24" i="1"/>
  <c r="BX24" i="1" s="1"/>
  <c r="BM24" i="1"/>
  <c r="BY24" i="1" s="1"/>
  <c r="BF25" i="1"/>
  <c r="BR25" i="1" s="1"/>
  <c r="BG25" i="1"/>
  <c r="BS25" i="1" s="1"/>
  <c r="BH25" i="1"/>
  <c r="BT25" i="1" s="1"/>
  <c r="BI25" i="1"/>
  <c r="BU25" i="1" s="1"/>
  <c r="BJ25" i="1"/>
  <c r="BV25" i="1" s="1"/>
  <c r="BK25" i="1"/>
  <c r="BW25" i="1" s="1"/>
  <c r="BL25" i="1"/>
  <c r="BX25" i="1" s="1"/>
  <c r="BM25" i="1"/>
  <c r="BY25" i="1" s="1"/>
  <c r="BF26" i="1"/>
  <c r="BR26" i="1" s="1"/>
  <c r="BG26" i="1"/>
  <c r="BS26" i="1" s="1"/>
  <c r="BH26" i="1"/>
  <c r="BT26" i="1" s="1"/>
  <c r="BI26" i="1"/>
  <c r="BU26" i="1" s="1"/>
  <c r="BJ26" i="1"/>
  <c r="BV26" i="1" s="1"/>
  <c r="BK26" i="1"/>
  <c r="BW26" i="1" s="1"/>
  <c r="BL26" i="1"/>
  <c r="BX26" i="1" s="1"/>
  <c r="BM26" i="1"/>
  <c r="BY26" i="1" s="1"/>
  <c r="BF27" i="1"/>
  <c r="BR27" i="1" s="1"/>
  <c r="BG27" i="1"/>
  <c r="BS27" i="1" s="1"/>
  <c r="BH27" i="1"/>
  <c r="BT27" i="1" s="1"/>
  <c r="BI27" i="1"/>
  <c r="BU27" i="1" s="1"/>
  <c r="BJ27" i="1"/>
  <c r="BV27" i="1" s="1"/>
  <c r="BK27" i="1"/>
  <c r="BW27" i="1" s="1"/>
  <c r="BL27" i="1"/>
  <c r="BX27" i="1" s="1"/>
  <c r="BM27" i="1"/>
  <c r="BY27" i="1" s="1"/>
  <c r="BF28" i="1"/>
  <c r="BR28" i="1" s="1"/>
  <c r="BG28" i="1"/>
  <c r="BS28" i="1" s="1"/>
  <c r="BH28" i="1"/>
  <c r="BT28" i="1" s="1"/>
  <c r="BI28" i="1"/>
  <c r="BU28" i="1" s="1"/>
  <c r="BJ28" i="1"/>
  <c r="BV28" i="1" s="1"/>
  <c r="BK28" i="1"/>
  <c r="BW28" i="1" s="1"/>
  <c r="BL28" i="1"/>
  <c r="BX28" i="1" s="1"/>
  <c r="BM28" i="1"/>
  <c r="BY28" i="1" s="1"/>
  <c r="BF29" i="1"/>
  <c r="BR29" i="1" s="1"/>
  <c r="BG29" i="1"/>
  <c r="BS29" i="1" s="1"/>
  <c r="BH29" i="1"/>
  <c r="BT29" i="1" s="1"/>
  <c r="BI29" i="1"/>
  <c r="BU29" i="1" s="1"/>
  <c r="BJ29" i="1"/>
  <c r="BV29" i="1" s="1"/>
  <c r="BK29" i="1"/>
  <c r="BW29" i="1" s="1"/>
  <c r="BL29" i="1"/>
  <c r="BX29" i="1" s="1"/>
  <c r="BM29" i="1"/>
  <c r="BY29" i="1" s="1"/>
  <c r="BD7" i="1" l="1"/>
  <c r="BC7" i="1"/>
  <c r="AY7" i="1"/>
  <c r="AW7" i="1"/>
  <c r="AR7" i="1"/>
  <c r="AO7" i="1"/>
  <c r="AM7" i="1"/>
  <c r="AK7" i="1"/>
  <c r="AH7" i="1"/>
  <c r="AG7" i="1"/>
  <c r="AE7" i="1"/>
  <c r="AD7" i="1"/>
  <c r="AB7" i="1"/>
  <c r="Y7" i="1"/>
  <c r="W7" i="1"/>
  <c r="V7" i="1"/>
  <c r="T7" i="1"/>
  <c r="R7" i="1"/>
  <c r="Q7" i="1"/>
  <c r="O7" i="1"/>
  <c r="M7" i="1"/>
  <c r="L7" i="1"/>
  <c r="I7" i="1"/>
  <c r="G7" i="1"/>
  <c r="F7" i="1"/>
  <c r="H7" i="1"/>
  <c r="BB7" i="1"/>
  <c r="BA7" i="1"/>
  <c r="AZ7" i="1"/>
  <c r="AX7" i="1"/>
  <c r="AV7" i="1"/>
  <c r="AU7" i="1"/>
  <c r="AT7" i="1"/>
  <c r="AS7" i="1"/>
  <c r="AQ7" i="1"/>
  <c r="AP7" i="1"/>
  <c r="AN7" i="1"/>
  <c r="AL7" i="1"/>
  <c r="AJ7" i="1"/>
  <c r="AI7" i="1"/>
  <c r="AF7" i="1"/>
  <c r="AC7" i="1"/>
  <c r="AA7" i="1"/>
  <c r="Z7" i="1"/>
  <c r="X7" i="1"/>
  <c r="U7" i="1"/>
  <c r="S7" i="1"/>
  <c r="P7" i="1"/>
  <c r="N7" i="1"/>
  <c r="K7" i="1"/>
  <c r="J7" i="1"/>
  <c r="E7" i="1"/>
  <c r="BE7" i="1" l="1"/>
  <c r="BQ7" i="1" s="1"/>
  <c r="BJ7" i="1"/>
  <c r="BV7" i="1" s="1"/>
  <c r="BG7" i="1"/>
  <c r="BS7" i="1" s="1"/>
  <c r="BH7" i="1"/>
  <c r="BT7" i="1" s="1"/>
  <c r="BM7" i="1"/>
  <c r="BY7" i="1" s="1"/>
  <c r="BF7" i="1"/>
  <c r="BR7" i="1" s="1"/>
  <c r="BI7" i="1"/>
  <c r="BU7" i="1" s="1"/>
  <c r="BL7" i="1"/>
  <c r="BX7" i="1" s="1"/>
  <c r="BK7" i="1"/>
  <c r="BW7" i="1" s="1"/>
</calcChain>
</file>

<file path=xl/sharedStrings.xml><?xml version="1.0" encoding="utf-8"?>
<sst xmlns="http://schemas.openxmlformats.org/spreadsheetml/2006/main" count="490" uniqueCount="184">
  <si>
    <t>ประทับเวลา</t>
  </si>
  <si>
    <t>เลขประจำตัว</t>
  </si>
  <si>
    <t>ชื่อ</t>
  </si>
  <si>
    <t>สกุล</t>
  </si>
  <si>
    <t>ชั้น</t>
  </si>
  <si>
    <t>ข้อที่ 1</t>
  </si>
  <si>
    <t>ข้อที่2</t>
  </si>
  <si>
    <t>ข้อที่ 3</t>
  </si>
  <si>
    <t>ข้อที่ 4</t>
  </si>
  <si>
    <t>ข้อที่ 5</t>
  </si>
  <si>
    <t>ข้อที่ 6</t>
  </si>
  <si>
    <t>ข้อที่ 7</t>
  </si>
  <si>
    <t>ข้อที่ 8</t>
  </si>
  <si>
    <t>ข้อที่ 9</t>
  </si>
  <si>
    <t>ข้อที่ 10</t>
  </si>
  <si>
    <t>ข้อที่ 11</t>
  </si>
  <si>
    <t>ข้อที่ 12</t>
  </si>
  <si>
    <t>ข้อที่ 13</t>
  </si>
  <si>
    <t>ข้อที่ 14</t>
  </si>
  <si>
    <t>ข้อที่ 15</t>
  </si>
  <si>
    <t>ข้อที่ 16</t>
  </si>
  <si>
    <t>ข้อที่ 17</t>
  </si>
  <si>
    <t>ข้อที่ 18</t>
  </si>
  <si>
    <t>ข้อที่ 19</t>
  </si>
  <si>
    <t>ข้อที่ 20</t>
  </si>
  <si>
    <t>ข้อที่ 21</t>
  </si>
  <si>
    <t>ข้อที่ 22</t>
  </si>
  <si>
    <t>ข้อที่ 23</t>
  </si>
  <si>
    <t>ข้อที่ 24</t>
  </si>
  <si>
    <t>ข้อที่ 25</t>
  </si>
  <si>
    <t>ข้อที่ 26</t>
  </si>
  <si>
    <t>ข้อที่ 27</t>
  </si>
  <si>
    <t>ข้อที่ 28</t>
  </si>
  <si>
    <t>ข้อที่ 29</t>
  </si>
  <si>
    <t>ข้อที่ 30</t>
  </si>
  <si>
    <t>ข้อที่ 31</t>
  </si>
  <si>
    <t>ข้อที่ 32</t>
  </si>
  <si>
    <t>ข้อที่ 33</t>
  </si>
  <si>
    <t>ข้อที่ 34</t>
  </si>
  <si>
    <t>ข้อที่ 35</t>
  </si>
  <si>
    <t>ข้อที่ 36</t>
  </si>
  <si>
    <t>ข้อที่ 37</t>
  </si>
  <si>
    <t>ข้อที่ 38</t>
  </si>
  <si>
    <t>ข้อที่ 39</t>
  </si>
  <si>
    <t>ข้อที่ 40</t>
  </si>
  <si>
    <t>ข้อที่ 41</t>
  </si>
  <si>
    <t>ข้อที่ 42</t>
  </si>
  <si>
    <t>ข้อที่ 43</t>
  </si>
  <si>
    <t>ข้อที่ 44</t>
  </si>
  <si>
    <t>ข้อที่ 45</t>
  </si>
  <si>
    <t>ข้อที่ 46</t>
  </si>
  <si>
    <t>ข้อที่ 47</t>
  </si>
  <si>
    <t>ข้อที่ 48</t>
  </si>
  <si>
    <t>ข้อที่ 49</t>
  </si>
  <si>
    <t>ข้อที่ 50</t>
  </si>
  <si>
    <t>ข้อที่ 51</t>
  </si>
  <si>
    <t>ข้อที่ 52</t>
  </si>
  <si>
    <t>5/3/2018, 13:22:08</t>
  </si>
  <si>
    <t>5/3/2018, 13:24:34</t>
  </si>
  <si>
    <t>5/3/2018, 13:26:26</t>
  </si>
  <si>
    <t>5/3/2018, 13:26:46</t>
  </si>
  <si>
    <t>5/3/2018, 13:27:48</t>
  </si>
  <si>
    <t>5/3/2018, 13:28:25</t>
  </si>
  <si>
    <t>5/3/2018, 13:30:15</t>
  </si>
  <si>
    <t>5/3/2018, 13:31:06</t>
  </si>
  <si>
    <t>5/3/2018, 13:31:56</t>
  </si>
  <si>
    <t>5/3/2018, 13:33:50</t>
  </si>
  <si>
    <t>5/3/2018, 13:34:37</t>
  </si>
  <si>
    <t>5/3/2018, 13:34:45</t>
  </si>
  <si>
    <t>5/3/2018, 13:35:07</t>
  </si>
  <si>
    <t>5/3/2018, 13:36:06</t>
  </si>
  <si>
    <t>5/3/2018, 13:41:49</t>
  </si>
  <si>
    <t>5/3/2018, 13:42:54</t>
  </si>
  <si>
    <t>5/3/2018, 13:45:57</t>
  </si>
  <si>
    <t>5/3/2018, 13:47:20</t>
  </si>
  <si>
    <t>5/3/2018, 13:50:01</t>
  </si>
  <si>
    <t>5/3/2018, 13:50:25</t>
  </si>
  <si>
    <t>5/3/2018, 13:53:28</t>
  </si>
  <si>
    <t>5/3/2018, 13:55:02</t>
  </si>
  <si>
    <t>5/3/2018, 14:15:26</t>
  </si>
  <si>
    <t>5/3/2018, 14:25:14</t>
  </si>
  <si>
    <t>5/3/2018, 14:32:11</t>
  </si>
  <si>
    <t>ดี</t>
  </si>
  <si>
    <t>1.1  ควบคุมตนเอง</t>
  </si>
  <si>
    <t>1.2  เห็นใจผู้อื่น</t>
  </si>
  <si>
    <t>1.3 รับผิดชอบ</t>
  </si>
  <si>
    <t>2.1  มีแรงจูงใจ</t>
  </si>
  <si>
    <t>2.2  ตัดสินใจและแก้ปัญหา</t>
  </si>
  <si>
    <t>2.3 สัมพันธภาพ</t>
  </si>
  <si>
    <t>เก่ง</t>
  </si>
  <si>
    <t>สุข</t>
  </si>
  <si>
    <t>3.1  ภูมิใจตนเอง</t>
  </si>
  <si>
    <t>3.2  พอใจชีวิต</t>
  </si>
  <si>
    <t>3.3 สุขภาพทางใจ</t>
  </si>
  <si>
    <t>รายงานการประเมินความฉลาดทางอารมณ์(สำหรับวัยรุ่น  12-17 ปี)</t>
  </si>
  <si>
    <t>ชั้นมัธยมศึกษาปีที่ 1/1 ภาคเรียนที่ 2 ปีการศึกษา 2560</t>
  </si>
  <si>
    <t>ครูที่ปรึกษา  นายเกรียงศักดิ์  จันทร์วงค์  นางกานดา  เขื่อนเพ็ชร  นางสาวสุพัตรา  ราพิงค์</t>
  </si>
  <si>
    <t>ครูประจำชั้น</t>
  </si>
  <si>
    <t>หัวหน้าฝ่ายบริหารทั่วไป</t>
  </si>
  <si>
    <t>รองผู้อำนวยการโรงเรียนวชิรป่าซาง</t>
  </si>
  <si>
    <t>ผู้อำนวยการโรงเรียนวชิรป่าซาง</t>
  </si>
  <si>
    <t>ข้อที่ 2</t>
  </si>
  <si>
    <t>รายการประเมิน</t>
  </si>
  <si>
    <t>รวมคะแนน</t>
  </si>
  <si>
    <t>แปลผล</t>
  </si>
  <si>
    <t>ลำดับที่</t>
  </si>
  <si>
    <t>รายงานคะแนนการประเมินความฉลาดทางอารมณ์(สำหรับวัยรุ่น  12-17 ปี)</t>
  </si>
  <si>
    <t>......................................................................................................</t>
  </si>
  <si>
    <t>(..........................................................................................................)</t>
  </si>
  <si>
    <t>หัวหน้างานระบบดูแล</t>
  </si>
  <si>
    <t>หัวหน้างานบริหารทั่วไป</t>
  </si>
  <si>
    <t>……………………………………….</t>
  </si>
  <si>
    <t>(……………………………………………..)</t>
  </si>
  <si>
    <t>รองผู้อำนวยการโรงเรียน</t>
  </si>
  <si>
    <t xml:space="preserve"> </t>
  </si>
  <si>
    <t>ชั้นมัธยมศึกษาปีที่ 3/2 ภาคเรียนที่ 1 ปีการศึกษา 2565</t>
  </si>
  <si>
    <t>ครูที่ปรึกษา นางอำพร  นันทะชัย  นางสาวกฤษณา โสโพธิ์</t>
  </si>
  <si>
    <t>06990</t>
  </si>
  <si>
    <t>เด็กชายจักรพงศ์  คำเงิน</t>
  </si>
  <si>
    <t>06991</t>
  </si>
  <si>
    <t>เด็กชายทักษ์ดนัย  ขุนหาญ</t>
  </si>
  <si>
    <t>06992</t>
  </si>
  <si>
    <t>เด็กชายทักษ์ดนัย  สิทธิบัว</t>
  </si>
  <si>
    <t>06993</t>
  </si>
  <si>
    <t>เด็กชายทัตพล  สุภากาศ</t>
  </si>
  <si>
    <t>06994</t>
  </si>
  <si>
    <t>เด็กชายธนวัฒน์  ตันกุล</t>
  </si>
  <si>
    <t>06995</t>
  </si>
  <si>
    <t>เด็กชายธนุพงษ์  หมื่นสิทธิกาศ</t>
  </si>
  <si>
    <t>06996</t>
  </si>
  <si>
    <t>เด็กชายภาณุมาศ  คำยอง</t>
  </si>
  <si>
    <t>06997</t>
  </si>
  <si>
    <t>เด็กชายภาณุวัฒน์  จี้รัตน์</t>
  </si>
  <si>
    <t>06998</t>
  </si>
  <si>
    <t>เด็กชายภูริภัทร  จุมปูสี</t>
  </si>
  <si>
    <t>06999</t>
  </si>
  <si>
    <t>เด็กชายวรโชติ  รุ่งรัตน์</t>
  </si>
  <si>
    <t>07000</t>
  </si>
  <si>
    <t>เด็กชายศิวดล  ใจป้อม</t>
  </si>
  <si>
    <t>07066</t>
  </si>
  <si>
    <t>เด็กชายวรพันธ์  ขัดทา</t>
  </si>
  <si>
    <t>07072</t>
  </si>
  <si>
    <t>เด็กชายพงศ์พิสุทธิ์  ญาณะพันธุ์</t>
  </si>
  <si>
    <t>07090</t>
  </si>
  <si>
    <t>เด็กชายศิริกร  เรืองทอง</t>
  </si>
  <si>
    <t>07160</t>
  </si>
  <si>
    <t>เด็กชายดนัยพล  ใจพูล</t>
  </si>
  <si>
    <t>07002</t>
  </si>
  <si>
    <t>เด็กหญิงกานต์ธิดา  ศรีวิชัย</t>
  </si>
  <si>
    <t>07003</t>
  </si>
  <si>
    <t>เด็กหญิงคุนธสินี  ขุมเงิน</t>
  </si>
  <si>
    <t>07004</t>
  </si>
  <si>
    <t>เด็กหญิงจ๋ามเปา  ลุงยะ</t>
  </si>
  <si>
    <t>07005</t>
  </si>
  <si>
    <t>เด็กหญิงชนัญธิดา  ใจสัตย์</t>
  </si>
  <si>
    <t>07006</t>
  </si>
  <si>
    <t>เด็กหญิงธิดารัตน์  วินันท์</t>
  </si>
  <si>
    <t>07007</t>
  </si>
  <si>
    <t>เด็กหญิงพิชชาภา  สิทธิวงษา</t>
  </si>
  <si>
    <t>07008</t>
  </si>
  <si>
    <t>เด็กหญิงพิชญาวดี  ก๋าวิลตา</t>
  </si>
  <si>
    <t>07009</t>
  </si>
  <si>
    <t>เด็กหญิงวศินี  ไฝตุ้ย</t>
  </si>
  <si>
    <t>07010</t>
  </si>
  <si>
    <t>เด็กหญิงวิชุดา  -</t>
  </si>
  <si>
    <t>07011</t>
  </si>
  <si>
    <t>เด็กหญิงวิมลศิริ  หมื่นกันทา</t>
  </si>
  <si>
    <t>07012</t>
  </si>
  <si>
    <t>เด็กหญิงวิราวรรณ  กาปัญญา</t>
  </si>
  <si>
    <t>07014</t>
  </si>
  <si>
    <t>เด็กหญิงอนัญญา  ณะวัน</t>
  </si>
  <si>
    <t>ชื่อ-สกุล</t>
  </si>
  <si>
    <t>ม.3/2</t>
  </si>
  <si>
    <t>แ</t>
  </si>
  <si>
    <t>(...............................................น์)</t>
  </si>
  <si>
    <t>(..............................................................</t>
  </si>
  <si>
    <t>(...........................................................</t>
  </si>
  <si>
    <t>(......................................................)</t>
  </si>
  <si>
    <t>(.................................................)</t>
  </si>
  <si>
    <t>(...................................................................</t>
  </si>
  <si>
    <t>ชั้นมัธยมศึกษาปีที่ 1/1 ภาคเรียนที่ 1 ปีการศึกษา 3/2</t>
  </si>
  <si>
    <t>ครูที่ปรึกษา  ......................................................................</t>
  </si>
  <si>
    <t>(.............................................)</t>
  </si>
  <si>
    <t>(..................................................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</si>
</sst>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\ h:mm:ss"/>
  </numFmts>
  <fonts count="7">
    <font>
      <sz val="10"/>
      <color rgb="FF000000"/>
      <name val="Arial"/>
    </font>
    <font>
      <sz val="16"/>
      <color rgb="FF000000"/>
      <name val="TH Sarabun New"/>
      <family val="2"/>
    </font>
    <font>
      <sz val="16"/>
      <name val="TH Sarabun New"/>
      <family val="2"/>
    </font>
    <font>
      <sz val="28"/>
      <color rgb="FF000000"/>
      <name val="TH Sarabun New"/>
      <family val="2"/>
    </font>
    <font>
      <b/>
      <sz val="20"/>
      <color rgb="FF000000"/>
      <name val="TH Sarabun New"/>
      <family val="2"/>
    </font>
    <font>
      <sz val="12"/>
      <color rgb="FF000000"/>
      <name val="TH Sarabun New"/>
      <family val="2"/>
    </font>
    <font>
      <sz val="14"/>
      <color rgb="FF000000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0" borderId="0" xfId="0" applyFont="1" applyAlignment="1"/>
    <xf numFmtId="0" fontId="1" fillId="0" borderId="1" xfId="0" applyFont="1" applyBorder="1" applyAlignment="1"/>
    <xf numFmtId="0" fontId="1" fillId="0" borderId="1" xfId="0" applyFont="1" applyBorder="1" applyAlignment="1">
      <alignment horizontal="center" textRotation="90" shrinkToFit="1"/>
    </xf>
    <xf numFmtId="0" fontId="1" fillId="0" borderId="1" xfId="0" applyFont="1" applyFill="1" applyBorder="1" applyAlignment="1">
      <alignment horizontal="center" textRotation="90" shrinkToFit="1"/>
    </xf>
    <xf numFmtId="164" fontId="2" fillId="0" borderId="0" xfId="0" applyNumberFormat="1" applyFont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/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textRotation="90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A46"/>
  <sheetViews>
    <sheetView tabSelected="1" topLeftCell="B1" zoomScale="115" zoomScaleNormal="115" workbookViewId="0">
      <pane ySplit="5" topLeftCell="A7" activePane="bottomLeft" state="frozen"/>
      <selection pane="bottomLeft" activeCell="B7" sqref="B7:AE14"/>
    </sheetView>
  </sheetViews>
  <sheetFormatPr defaultColWidth="14.42578125" defaultRowHeight="15.75" customHeight="1"/>
  <cols>
    <col min="1" max="1" width="21.5703125" style="1" hidden="1" customWidth="1"/>
    <col min="2" max="2" width="7.5703125" style="1" customWidth="1"/>
    <col min="3" max="3" width="13.140625" style="15" customWidth="1"/>
    <col min="4" max="4" width="21.85546875" style="1" customWidth="1"/>
    <col min="5" max="5" width="9" style="1" customWidth="1"/>
    <col min="6" max="6" width="8" style="1" customWidth="1"/>
    <col min="7" max="32" width="4.42578125" style="15" customWidth="1"/>
    <col min="33" max="34" width="4.42578125" style="47" customWidth="1"/>
    <col min="35" max="58" width="4.42578125" style="15" customWidth="1"/>
    <col min="59" max="110" width="7.7109375" style="1" customWidth="1"/>
    <col min="111" max="119" width="5.7109375" style="1" customWidth="1"/>
    <col min="120" max="120" width="14.42578125" style="1" hidden="1" customWidth="1"/>
    <col min="121" max="121" width="5.7109375" style="15" hidden="1" customWidth="1"/>
    <col min="122" max="122" width="6.140625" style="15" hidden="1" customWidth="1"/>
    <col min="123" max="131" width="7.5703125" style="1" customWidth="1"/>
    <col min="132" max="16384" width="14.42578125" style="1"/>
  </cols>
  <sheetData>
    <row r="1" spans="1:131" ht="35.25" customHeight="1">
      <c r="C1" s="48" t="s">
        <v>94</v>
      </c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</row>
    <row r="2" spans="1:131" ht="35.25" customHeight="1">
      <c r="C2" s="48" t="s">
        <v>95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</row>
    <row r="3" spans="1:131" ht="35.25" customHeight="1">
      <c r="C3" s="48" t="s">
        <v>96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</row>
    <row r="4" spans="1:131" ht="27.75" customHeight="1">
      <c r="B4" s="49" t="s">
        <v>105</v>
      </c>
      <c r="C4" s="49" t="s">
        <v>1</v>
      </c>
      <c r="D4" s="49" t="s">
        <v>171</v>
      </c>
      <c r="E4" s="35"/>
      <c r="F4" s="49" t="s">
        <v>4</v>
      </c>
      <c r="G4" s="50" t="s">
        <v>102</v>
      </c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50" t="s">
        <v>82</v>
      </c>
      <c r="DH4" s="50"/>
      <c r="DI4" s="50"/>
      <c r="DJ4" s="50" t="s">
        <v>89</v>
      </c>
      <c r="DK4" s="50"/>
      <c r="DL4" s="50"/>
      <c r="DM4" s="50" t="s">
        <v>90</v>
      </c>
      <c r="DN4" s="50"/>
      <c r="DO4" s="50"/>
      <c r="DP4" s="2"/>
      <c r="DQ4" s="16"/>
      <c r="DR4" s="16"/>
      <c r="DS4" s="50" t="s">
        <v>82</v>
      </c>
      <c r="DT4" s="50"/>
      <c r="DU4" s="50"/>
      <c r="DV4" s="50" t="s">
        <v>89</v>
      </c>
      <c r="DW4" s="50"/>
      <c r="DX4" s="50"/>
      <c r="DY4" s="50" t="s">
        <v>90</v>
      </c>
      <c r="DZ4" s="50"/>
      <c r="EA4" s="50"/>
    </row>
    <row r="5" spans="1:131" ht="42.75" customHeight="1" thickBot="1">
      <c r="A5" s="1" t="s">
        <v>0</v>
      </c>
      <c r="B5" s="49"/>
      <c r="C5" s="49"/>
      <c r="D5" s="49"/>
      <c r="E5" s="35"/>
      <c r="F5" s="49"/>
      <c r="G5" s="18" t="s">
        <v>5</v>
      </c>
      <c r="H5" s="18" t="s">
        <v>101</v>
      </c>
      <c r="I5" s="18" t="s">
        <v>7</v>
      </c>
      <c r="J5" s="18" t="s">
        <v>8</v>
      </c>
      <c r="K5" s="18" t="s">
        <v>9</v>
      </c>
      <c r="L5" s="18" t="s">
        <v>10</v>
      </c>
      <c r="M5" s="18" t="s">
        <v>11</v>
      </c>
      <c r="N5" s="18" t="s">
        <v>12</v>
      </c>
      <c r="O5" s="18" t="s">
        <v>13</v>
      </c>
      <c r="P5" s="18" t="s">
        <v>14</v>
      </c>
      <c r="Q5" s="18" t="s">
        <v>15</v>
      </c>
      <c r="R5" s="18" t="s">
        <v>16</v>
      </c>
      <c r="S5" s="18" t="s">
        <v>17</v>
      </c>
      <c r="T5" s="18" t="s">
        <v>18</v>
      </c>
      <c r="U5" s="18" t="s">
        <v>19</v>
      </c>
      <c r="V5" s="18" t="s">
        <v>20</v>
      </c>
      <c r="W5" s="18" t="s">
        <v>21</v>
      </c>
      <c r="X5" s="18" t="s">
        <v>22</v>
      </c>
      <c r="Y5" s="18" t="s">
        <v>23</v>
      </c>
      <c r="Z5" s="18" t="s">
        <v>24</v>
      </c>
      <c r="AA5" s="18" t="s">
        <v>25</v>
      </c>
      <c r="AB5" s="18" t="s">
        <v>26</v>
      </c>
      <c r="AC5" s="18" t="s">
        <v>27</v>
      </c>
      <c r="AD5" s="18" t="s">
        <v>28</v>
      </c>
      <c r="AE5" s="18" t="s">
        <v>29</v>
      </c>
      <c r="AF5" s="18" t="s">
        <v>30</v>
      </c>
      <c r="AG5" s="44" t="s">
        <v>31</v>
      </c>
      <c r="AH5" s="44" t="s">
        <v>32</v>
      </c>
      <c r="AI5" s="18" t="s">
        <v>33</v>
      </c>
      <c r="AJ5" s="18" t="s">
        <v>34</v>
      </c>
      <c r="AK5" s="18" t="s">
        <v>35</v>
      </c>
      <c r="AL5" s="18" t="s">
        <v>36</v>
      </c>
      <c r="AM5" s="18" t="s">
        <v>37</v>
      </c>
      <c r="AN5" s="18" t="s">
        <v>38</v>
      </c>
      <c r="AO5" s="18" t="s">
        <v>39</v>
      </c>
      <c r="AP5" s="18" t="s">
        <v>40</v>
      </c>
      <c r="AQ5" s="18" t="s">
        <v>41</v>
      </c>
      <c r="AR5" s="18" t="s">
        <v>42</v>
      </c>
      <c r="AS5" s="18" t="s">
        <v>43</v>
      </c>
      <c r="AT5" s="18" t="s">
        <v>44</v>
      </c>
      <c r="AU5" s="18" t="s">
        <v>45</v>
      </c>
      <c r="AV5" s="18" t="s">
        <v>46</v>
      </c>
      <c r="AW5" s="18" t="s">
        <v>47</v>
      </c>
      <c r="AX5" s="18" t="s">
        <v>48</v>
      </c>
      <c r="AY5" s="18" t="s">
        <v>49</v>
      </c>
      <c r="AZ5" s="18" t="s">
        <v>50</v>
      </c>
      <c r="BA5" s="18" t="s">
        <v>51</v>
      </c>
      <c r="BB5" s="18" t="s">
        <v>52</v>
      </c>
      <c r="BC5" s="18" t="s">
        <v>53</v>
      </c>
      <c r="BD5" s="18" t="s">
        <v>54</v>
      </c>
      <c r="BE5" s="18" t="s">
        <v>55</v>
      </c>
      <c r="BF5" s="18" t="s">
        <v>56</v>
      </c>
      <c r="BG5" s="2" t="s">
        <v>5</v>
      </c>
      <c r="BH5" s="2" t="s">
        <v>6</v>
      </c>
      <c r="BI5" s="2" t="s">
        <v>7</v>
      </c>
      <c r="BJ5" s="2" t="s">
        <v>8</v>
      </c>
      <c r="BK5" s="2" t="s">
        <v>9</v>
      </c>
      <c r="BL5" s="2" t="s">
        <v>10</v>
      </c>
      <c r="BM5" s="2" t="s">
        <v>11</v>
      </c>
      <c r="BN5" s="2" t="s">
        <v>12</v>
      </c>
      <c r="BO5" s="2" t="s">
        <v>13</v>
      </c>
      <c r="BP5" s="2" t="s">
        <v>14</v>
      </c>
      <c r="BQ5" s="2" t="s">
        <v>15</v>
      </c>
      <c r="BR5" s="2" t="s">
        <v>16</v>
      </c>
      <c r="BS5" s="2" t="s">
        <v>17</v>
      </c>
      <c r="BT5" s="2" t="s">
        <v>18</v>
      </c>
      <c r="BU5" s="2" t="s">
        <v>19</v>
      </c>
      <c r="BV5" s="2" t="s">
        <v>20</v>
      </c>
      <c r="BW5" s="2" t="s">
        <v>21</v>
      </c>
      <c r="BX5" s="2" t="s">
        <v>22</v>
      </c>
      <c r="BY5" s="2" t="s">
        <v>23</v>
      </c>
      <c r="BZ5" s="2" t="s">
        <v>24</v>
      </c>
      <c r="CA5" s="2" t="s">
        <v>25</v>
      </c>
      <c r="CB5" s="2" t="s">
        <v>26</v>
      </c>
      <c r="CC5" s="2" t="s">
        <v>27</v>
      </c>
      <c r="CD5" s="2" t="s">
        <v>28</v>
      </c>
      <c r="CE5" s="2" t="s">
        <v>29</v>
      </c>
      <c r="CF5" s="2" t="s">
        <v>30</v>
      </c>
      <c r="CG5" s="2" t="s">
        <v>31</v>
      </c>
      <c r="CH5" s="2" t="s">
        <v>32</v>
      </c>
      <c r="CI5" s="2" t="s">
        <v>33</v>
      </c>
      <c r="CJ5" s="2" t="s">
        <v>34</v>
      </c>
      <c r="CK5" s="2" t="s">
        <v>35</v>
      </c>
      <c r="CL5" s="2" t="s">
        <v>36</v>
      </c>
      <c r="CM5" s="2" t="s">
        <v>37</v>
      </c>
      <c r="CN5" s="2" t="s">
        <v>38</v>
      </c>
      <c r="CO5" s="2" t="s">
        <v>39</v>
      </c>
      <c r="CP5" s="2" t="s">
        <v>40</v>
      </c>
      <c r="CQ5" s="2" t="s">
        <v>41</v>
      </c>
      <c r="CR5" s="2" t="s">
        <v>42</v>
      </c>
      <c r="CS5" s="2" t="s">
        <v>43</v>
      </c>
      <c r="CT5" s="2" t="s">
        <v>44</v>
      </c>
      <c r="CU5" s="2" t="s">
        <v>45</v>
      </c>
      <c r="CV5" s="2" t="s">
        <v>46</v>
      </c>
      <c r="CW5" s="2" t="s">
        <v>47</v>
      </c>
      <c r="CX5" s="2" t="s">
        <v>48</v>
      </c>
      <c r="CY5" s="2" t="s">
        <v>49</v>
      </c>
      <c r="CZ5" s="2" t="s">
        <v>50</v>
      </c>
      <c r="DA5" s="2" t="s">
        <v>51</v>
      </c>
      <c r="DB5" s="2" t="s">
        <v>52</v>
      </c>
      <c r="DC5" s="2" t="s">
        <v>53</v>
      </c>
      <c r="DD5" s="2" t="s">
        <v>54</v>
      </c>
      <c r="DE5" s="2" t="s">
        <v>55</v>
      </c>
      <c r="DF5" s="2" t="s">
        <v>56</v>
      </c>
      <c r="DG5" s="3" t="s">
        <v>83</v>
      </c>
      <c r="DH5" s="3" t="s">
        <v>84</v>
      </c>
      <c r="DI5" s="3" t="s">
        <v>85</v>
      </c>
      <c r="DJ5" s="3" t="s">
        <v>86</v>
      </c>
      <c r="DK5" s="3" t="s">
        <v>87</v>
      </c>
      <c r="DL5" s="3" t="s">
        <v>88</v>
      </c>
      <c r="DM5" s="4" t="s">
        <v>91</v>
      </c>
      <c r="DN5" s="4" t="s">
        <v>92</v>
      </c>
      <c r="DO5" s="4" t="s">
        <v>93</v>
      </c>
      <c r="DP5" s="2"/>
      <c r="DQ5" s="16"/>
      <c r="DR5" s="16"/>
      <c r="DS5" s="3" t="s">
        <v>83</v>
      </c>
      <c r="DT5" s="3" t="s">
        <v>84</v>
      </c>
      <c r="DU5" s="3" t="s">
        <v>85</v>
      </c>
      <c r="DV5" s="3" t="s">
        <v>86</v>
      </c>
      <c r="DW5" s="3" t="s">
        <v>87</v>
      </c>
      <c r="DX5" s="3" t="s">
        <v>88</v>
      </c>
      <c r="DY5" s="4" t="s">
        <v>91</v>
      </c>
      <c r="DZ5" s="4" t="s">
        <v>92</v>
      </c>
      <c r="EA5" s="4" t="s">
        <v>93</v>
      </c>
    </row>
    <row r="6" spans="1:131" ht="21" hidden="1" thickBot="1">
      <c r="A6" s="5">
        <v>43164.49106122685</v>
      </c>
      <c r="B6" s="20"/>
      <c r="C6" s="6">
        <v>1</v>
      </c>
      <c r="D6" s="7">
        <v>1</v>
      </c>
      <c r="E6" s="7"/>
      <c r="F6" s="7">
        <v>1</v>
      </c>
      <c r="G6" s="6">
        <v>1</v>
      </c>
      <c r="H6" s="6">
        <v>2</v>
      </c>
      <c r="I6" s="6">
        <v>3</v>
      </c>
      <c r="J6" s="6">
        <v>4</v>
      </c>
      <c r="K6" s="6">
        <v>1</v>
      </c>
      <c r="L6" s="6">
        <v>2</v>
      </c>
      <c r="M6" s="6">
        <v>3</v>
      </c>
      <c r="N6" s="6">
        <v>4</v>
      </c>
      <c r="O6" s="6">
        <v>1</v>
      </c>
      <c r="P6" s="6">
        <v>2</v>
      </c>
      <c r="Q6" s="6">
        <v>3</v>
      </c>
      <c r="R6" s="6">
        <v>4</v>
      </c>
      <c r="S6" s="6">
        <v>1</v>
      </c>
      <c r="T6" s="6">
        <v>2</v>
      </c>
      <c r="U6" s="6">
        <v>3</v>
      </c>
      <c r="V6" s="6">
        <v>4</v>
      </c>
      <c r="W6" s="6">
        <v>1</v>
      </c>
      <c r="X6" s="6">
        <v>2</v>
      </c>
      <c r="Y6" s="6">
        <v>3</v>
      </c>
      <c r="Z6" s="6">
        <v>4</v>
      </c>
      <c r="AA6" s="6">
        <v>1</v>
      </c>
      <c r="AB6" s="6">
        <v>2</v>
      </c>
      <c r="AC6" s="6">
        <v>3</v>
      </c>
      <c r="AD6" s="6">
        <v>4</v>
      </c>
      <c r="AE6" s="6">
        <v>1</v>
      </c>
      <c r="AF6" s="6">
        <v>2</v>
      </c>
      <c r="AG6" s="45">
        <v>3</v>
      </c>
      <c r="AH6" s="45">
        <v>4</v>
      </c>
      <c r="AI6" s="6">
        <v>1</v>
      </c>
      <c r="AJ6" s="6">
        <v>2</v>
      </c>
      <c r="AK6" s="6">
        <v>3</v>
      </c>
      <c r="AL6" s="6">
        <v>4</v>
      </c>
      <c r="AM6" s="6">
        <v>1</v>
      </c>
      <c r="AN6" s="6">
        <v>2</v>
      </c>
      <c r="AO6" s="6">
        <v>3</v>
      </c>
      <c r="AP6" s="6">
        <v>4</v>
      </c>
      <c r="AQ6" s="6">
        <v>1</v>
      </c>
      <c r="AR6" s="6">
        <v>2</v>
      </c>
      <c r="AS6" s="6">
        <v>3</v>
      </c>
      <c r="AT6" s="6">
        <v>4</v>
      </c>
      <c r="AU6" s="6">
        <v>1</v>
      </c>
      <c r="AV6" s="6">
        <v>2</v>
      </c>
      <c r="AW6" s="6">
        <v>3</v>
      </c>
      <c r="AX6" s="6">
        <v>4</v>
      </c>
      <c r="AY6" s="6">
        <v>1</v>
      </c>
      <c r="AZ6" s="6">
        <v>2</v>
      </c>
      <c r="BA6" s="6">
        <v>3</v>
      </c>
      <c r="BB6" s="6">
        <v>4</v>
      </c>
      <c r="BC6" s="6">
        <v>1</v>
      </c>
      <c r="BD6" s="6">
        <v>2</v>
      </c>
      <c r="BE6" s="6">
        <v>3</v>
      </c>
      <c r="BF6" s="6">
        <v>4</v>
      </c>
      <c r="BG6" s="7">
        <f>VLOOKUP(G6,$DP$6:$DQ$9,2,FALSE)</f>
        <v>1</v>
      </c>
      <c r="BH6" s="7" t="e">
        <f>VLOOKUP(H6,$DP$6:$DR$9,3,FALSE)</f>
        <v>#N/A</v>
      </c>
      <c r="BI6" s="7" t="e">
        <f>VLOOKUP(I6,$DP$6:$DR$9,3,FALSE)</f>
        <v>#N/A</v>
      </c>
      <c r="BJ6" s="7" t="e">
        <f>VLOOKUP(J6,$DP$6:$DQ$9,2,FALSE)</f>
        <v>#N/A</v>
      </c>
      <c r="BK6" s="7">
        <f>VLOOKUP(K6,$DP$6:$DR$9,3,FALSE)</f>
        <v>4</v>
      </c>
      <c r="BL6" s="7" t="e">
        <f>VLOOKUP(L6,$DP$6:$DQ$9,2,FALSE)</f>
        <v>#N/A</v>
      </c>
      <c r="BM6" s="7" t="e">
        <f>VLOOKUP(M6,$DP$6:$DQ$9,2,FALSE)</f>
        <v>#N/A</v>
      </c>
      <c r="BN6" s="7" t="e">
        <f>VLOOKUP(N6,$DP$6:$DR$9,3,FALSE)</f>
        <v>#N/A</v>
      </c>
      <c r="BO6" s="7">
        <f>VLOOKUP(O6,$DP$6:$DR$9,3,FALSE)</f>
        <v>4</v>
      </c>
      <c r="BP6" s="7" t="e">
        <f>VLOOKUP(P6,$DP$6:$DQ$9,2,FALSE)</f>
        <v>#N/A</v>
      </c>
      <c r="BQ6" s="7" t="e">
        <f>VLOOKUP(Q6,$DP$6:$DR$9,3,FALSE)</f>
        <v>#N/A</v>
      </c>
      <c r="BR6" s="7" t="e">
        <f>VLOOKUP(R6,$DP$6:$DQ$9,2,FALSE)</f>
        <v>#N/A</v>
      </c>
      <c r="BS6" s="7">
        <f>VLOOKUP(S6,$DP$6:$DR$9,3,FALSE)</f>
        <v>4</v>
      </c>
      <c r="BT6" s="7" t="e">
        <f>VLOOKUP(T6,$DP$6:$DQ$9,2,FALSE)</f>
        <v>#N/A</v>
      </c>
      <c r="BU6" s="7" t="e">
        <f>VLOOKUP(U6,$DP$6:$DQ$9,2,FALSE)</f>
        <v>#N/A</v>
      </c>
      <c r="BV6" s="7" t="e">
        <f>VLOOKUP(V6,$DP$6:$DR$9,3,FALSE)</f>
        <v>#N/A</v>
      </c>
      <c r="BW6" s="7">
        <f>VLOOKUP(W6,$DP$6:$DQ$9,2,FALSE)</f>
        <v>1</v>
      </c>
      <c r="BX6" s="7" t="e">
        <f>VLOOKUP(X6,$DP$6:$DR$9,3,FALSE)</f>
        <v>#N/A</v>
      </c>
      <c r="BY6" s="7" t="e">
        <f>VLOOKUP(Y6,$DP$6:$DR$9,3,FALSE)</f>
        <v>#N/A</v>
      </c>
      <c r="BZ6" s="7" t="e">
        <f>VLOOKUP(Z6,$DP$6:$DQ$9,2,FALSE)</f>
        <v>#N/A</v>
      </c>
      <c r="CA6" s="7">
        <f>VLOOKUP(AA6,$DP$6:$DR$9,3,FALSE)</f>
        <v>4</v>
      </c>
      <c r="CB6" s="7" t="e">
        <f>VLOOKUP(AB6,$DP$6:$DQ$9,2,FALSE)</f>
        <v>#N/A</v>
      </c>
      <c r="CC6" s="7" t="e">
        <f>VLOOKUP(AC6,$DP$6:$DQ$9,2,FALSE)</f>
        <v>#N/A</v>
      </c>
      <c r="CD6" s="7" t="e">
        <f>VLOOKUP(AD6,$DP$6:$DR$9,3,FALSE)</f>
        <v>#N/A</v>
      </c>
      <c r="CE6" s="7">
        <f>VLOOKUP(AE6,$DP$6:$DQ$9,2,FALSE)</f>
        <v>1</v>
      </c>
      <c r="CF6" s="7" t="e">
        <f>VLOOKUP(AF6,$DP$6:$DR$9,3,FALSE)</f>
        <v>#N/A</v>
      </c>
      <c r="CG6" s="7" t="e">
        <f>VLOOKUP(AG6,$DP$6:$DR$9,3,FALSE)</f>
        <v>#N/A</v>
      </c>
      <c r="CH6" s="7" t="e">
        <f>VLOOKUP(AH6,$DP$6:$DQ$9,2,FALSE)</f>
        <v>#N/A</v>
      </c>
      <c r="CI6" s="7">
        <f>VLOOKUP(AI6,$DP$6:$DR$9,3,FALSE)</f>
        <v>4</v>
      </c>
      <c r="CJ6" s="7" t="e">
        <f>VLOOKUP(AJ6,$DP$6:$DR$9,3,FALSE)</f>
        <v>#N/A</v>
      </c>
      <c r="CK6" s="7" t="e">
        <f>VLOOKUP(AK6,$DP$6:$DQ$9,2,FALSE)</f>
        <v>#N/A</v>
      </c>
      <c r="CL6" s="7" t="e">
        <f>VLOOKUP(AL6,$DP$6:$DQ$9,2,FALSE)</f>
        <v>#N/A</v>
      </c>
      <c r="CM6" s="7">
        <f>VLOOKUP(AM6,$DP$6:$DR$9,3,FALSE)</f>
        <v>4</v>
      </c>
      <c r="CN6" s="7" t="e">
        <f>VLOOKUP(AN6,$DP$6:$DQ$9,2,FALSE)</f>
        <v>#N/A</v>
      </c>
      <c r="CO6" s="7" t="e">
        <f>VLOOKUP(AO6,$DP$6:$DR$9,3,FALSE)</f>
        <v>#N/A</v>
      </c>
      <c r="CP6" s="7" t="e">
        <f>VLOOKUP(AP6,$DP$6:$DQ$9,2,FALSE)</f>
        <v>#N/A</v>
      </c>
      <c r="CQ6" s="7">
        <f>VLOOKUP(AQ6,$DP$6:$DR$9,3,FALSE)</f>
        <v>4</v>
      </c>
      <c r="CR6" s="7" t="e">
        <f>VLOOKUP(AR6,$DP$6:$DQ$9,2,FALSE)</f>
        <v>#N/A</v>
      </c>
      <c r="CS6" s="7" t="e">
        <f>VLOOKUP(AS6,$DP$6:$DQ$9,2,FALSE)</f>
        <v>#N/A</v>
      </c>
      <c r="CT6" s="7" t="e">
        <f>VLOOKUP(AT6,$DP$6:$DR$9,3,FALSE)</f>
        <v>#N/A</v>
      </c>
      <c r="CU6" s="7">
        <f>VLOOKUP(AU6,$DP$6:$DQ$9,2,FALSE)</f>
        <v>1</v>
      </c>
      <c r="CV6" s="7" t="e">
        <f>VLOOKUP(AV6,$DP$6:$DQ$9,2,FALSE)</f>
        <v>#N/A</v>
      </c>
      <c r="CW6" s="7" t="e">
        <f>VLOOKUP(AW6,$DP$6:$DQ$9,2,FALSE)</f>
        <v>#N/A</v>
      </c>
      <c r="CX6" s="7" t="e">
        <f>VLOOKUP(AX6,$DP$6:$DQ$9,2,FALSE)</f>
        <v>#N/A</v>
      </c>
      <c r="CY6" s="7">
        <f>VLOOKUP(AY6,$DP$6:$DR$9,3,FALSE)</f>
        <v>4</v>
      </c>
      <c r="CZ6" s="7" t="e">
        <f>VLOOKUP(AZ6,$DP$6:$DQ$9,2,FALSE)</f>
        <v>#N/A</v>
      </c>
      <c r="DA6" s="7" t="e">
        <f>VLOOKUP(BA6,$DP$6:$DR$9,3,FALSE)</f>
        <v>#N/A</v>
      </c>
      <c r="DB6" s="7" t="e">
        <f>VLOOKUP(BB6,$DP$6:$DQ$9,2,FALSE)</f>
        <v>#N/A</v>
      </c>
      <c r="DC6" s="7">
        <f>VLOOKUP(BC6,$DP$6:$DQ$9,2,FALSE)</f>
        <v>1</v>
      </c>
      <c r="DD6" s="7" t="e">
        <f>VLOOKUP(BD6,$DP$6:$DQ$9,2,FALSE)</f>
        <v>#N/A</v>
      </c>
      <c r="DE6" s="7" t="e">
        <f>VLOOKUP(BE6,$DP$6:$DR$9,3,FALSE)</f>
        <v>#N/A</v>
      </c>
      <c r="DF6" s="7" t="e">
        <f>VLOOKUP(BF6,$DP$6:$DR$9,3,FALSE)</f>
        <v>#N/A</v>
      </c>
      <c r="DG6" s="2" t="e">
        <f>SUM(BG6:BL6)</f>
        <v>#N/A</v>
      </c>
      <c r="DH6" s="2" t="e">
        <f>SUM(BM6:BR6)</f>
        <v>#N/A</v>
      </c>
      <c r="DI6" s="2" t="e">
        <f>SUM(BS6:BX6)</f>
        <v>#N/A</v>
      </c>
      <c r="DJ6" s="2" t="e">
        <f>SUM(BY6:CD6)</f>
        <v>#N/A</v>
      </c>
      <c r="DK6" s="2" t="e">
        <f>SUM(CE6:CJ6)</f>
        <v>#N/A</v>
      </c>
      <c r="DL6" s="2" t="e">
        <f>SUM(CK6:CP6)</f>
        <v>#N/A</v>
      </c>
      <c r="DM6" s="2" t="e">
        <f>SUM(CQ6:CT6)</f>
        <v>#N/A</v>
      </c>
      <c r="DN6" s="2" t="e">
        <f>SUM(CU6:CZ6)</f>
        <v>#N/A</v>
      </c>
      <c r="DO6" s="2" t="e">
        <f>SUM(DA6:DF6)</f>
        <v>#N/A</v>
      </c>
      <c r="DP6" s="8">
        <v>1</v>
      </c>
      <c r="DQ6" s="16">
        <v>1</v>
      </c>
      <c r="DR6" s="16">
        <v>4</v>
      </c>
      <c r="DS6" s="17" t="e">
        <f>IF(DG6&gt;18,"สูง",IF(DG6&gt;=13,"ปกติ","ต่ำ"))</f>
        <v>#N/A</v>
      </c>
      <c r="DT6" s="17" t="e">
        <f>IF(DH6&gt;21,"สูง",IF(DH6&gt;=16,"ปกติ","ต่ำ"))</f>
        <v>#N/A</v>
      </c>
      <c r="DU6" s="17" t="e">
        <f>IF(DI6&gt;22,"สูง",IF(DI6&gt;=17,"ปกติ","ต่ำ"))</f>
        <v>#N/A</v>
      </c>
      <c r="DV6" s="17" t="e">
        <f>IF(DJ6&gt;20,"สูง",IF(DJ6&gt;=15,"ปกติ","ต่ำ"))</f>
        <v>#N/A</v>
      </c>
      <c r="DW6" s="17" t="e">
        <f>IF(DK6&gt;19,"สูง",IF(DK6&gt;=14,"ปกติ","ต่ำ"))</f>
        <v>#N/A</v>
      </c>
      <c r="DX6" s="17" t="e">
        <f>IF(DL6&gt;20,"สูง",IF(DL6&gt;=15,"ปกติ","ต่ำ"))</f>
        <v>#N/A</v>
      </c>
      <c r="DY6" s="17" t="e">
        <f>IF(DM6&gt;13,"สูง",IF(DM6&gt;=9,"ปกติ","ต่ำ"))</f>
        <v>#N/A</v>
      </c>
      <c r="DZ6" s="17" t="e">
        <f>IF(DN6&gt;22,"สูง",IF(DN6&gt;=16,"ปกติ","ต่ำ"))</f>
        <v>#N/A</v>
      </c>
      <c r="EA6" s="17" t="e">
        <f>IF(DO6&gt;21,"สูง",IF(DO6&gt;=15,"ปกติ","ต่ำ"))</f>
        <v>#N/A</v>
      </c>
    </row>
    <row r="7" spans="1:131" s="14" customFormat="1" ht="25.5" customHeight="1" thickBot="1">
      <c r="A7" s="10" t="s">
        <v>57</v>
      </c>
      <c r="B7" s="21">
        <v>1</v>
      </c>
      <c r="C7" s="8" t="s">
        <v>117</v>
      </c>
      <c r="D7" s="11" t="s">
        <v>118</v>
      </c>
      <c r="E7" s="11"/>
      <c r="F7" s="11" t="s">
        <v>172</v>
      </c>
      <c r="G7" s="8">
        <v>4</v>
      </c>
      <c r="H7" s="8">
        <v>3</v>
      </c>
      <c r="I7" s="8">
        <v>2</v>
      </c>
      <c r="J7" s="8">
        <v>3</v>
      </c>
      <c r="K7" s="8">
        <v>1</v>
      </c>
      <c r="L7" s="8">
        <v>2</v>
      </c>
      <c r="M7" s="8">
        <v>2</v>
      </c>
      <c r="N7" s="8">
        <v>14</v>
      </c>
      <c r="O7" s="8">
        <v>1</v>
      </c>
      <c r="P7" s="8">
        <v>4</v>
      </c>
      <c r="Q7" s="8">
        <v>1</v>
      </c>
      <c r="R7" s="8">
        <v>4</v>
      </c>
      <c r="S7" s="8">
        <v>3</v>
      </c>
      <c r="T7" s="8">
        <v>3</v>
      </c>
      <c r="U7" s="8">
        <v>4</v>
      </c>
      <c r="V7" s="8">
        <v>2</v>
      </c>
      <c r="W7" s="8">
        <v>4</v>
      </c>
      <c r="X7" s="8">
        <v>1</v>
      </c>
      <c r="Y7" s="8">
        <v>4</v>
      </c>
      <c r="Z7" s="8">
        <v>2</v>
      </c>
      <c r="AA7" s="8">
        <v>2</v>
      </c>
      <c r="AB7" s="8">
        <v>4</v>
      </c>
      <c r="AC7" s="8">
        <v>3</v>
      </c>
      <c r="AD7" s="8">
        <v>3</v>
      </c>
      <c r="AE7" s="8">
        <v>4</v>
      </c>
      <c r="AF7" s="8">
        <v>4</v>
      </c>
      <c r="AG7" s="46">
        <v>2</v>
      </c>
      <c r="AH7" s="46">
        <v>3</v>
      </c>
      <c r="AI7" s="8">
        <v>3</v>
      </c>
      <c r="AJ7" s="8">
        <v>2</v>
      </c>
      <c r="AK7" s="8">
        <v>1</v>
      </c>
      <c r="AL7" s="8">
        <v>3</v>
      </c>
      <c r="AM7" s="8">
        <v>4</v>
      </c>
      <c r="AN7" s="8">
        <v>3</v>
      </c>
      <c r="AO7" s="8">
        <v>1</v>
      </c>
      <c r="AP7" s="8">
        <v>3</v>
      </c>
      <c r="AQ7" s="8">
        <v>1</v>
      </c>
      <c r="AR7" s="8">
        <v>2</v>
      </c>
      <c r="AS7" s="8">
        <v>2</v>
      </c>
      <c r="AT7" s="8">
        <v>4</v>
      </c>
      <c r="AU7" s="8">
        <v>3</v>
      </c>
      <c r="AV7" s="8">
        <v>4</v>
      </c>
      <c r="AW7" s="8">
        <v>4</v>
      </c>
      <c r="AX7" s="8">
        <v>4</v>
      </c>
      <c r="AY7" s="8">
        <v>1</v>
      </c>
      <c r="AZ7" s="8">
        <v>3</v>
      </c>
      <c r="BA7" s="8">
        <v>2</v>
      </c>
      <c r="BB7" s="8">
        <v>4</v>
      </c>
      <c r="BC7" s="8">
        <v>3</v>
      </c>
      <c r="BD7" s="8">
        <v>4</v>
      </c>
      <c r="BE7" s="8">
        <v>1</v>
      </c>
      <c r="BF7" s="8">
        <v>1</v>
      </c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3"/>
      <c r="DH7" s="13"/>
      <c r="DI7" s="13"/>
      <c r="DJ7" s="13"/>
      <c r="DK7" s="13"/>
      <c r="DL7" s="13"/>
      <c r="DM7" s="13"/>
      <c r="DN7" s="13"/>
      <c r="DO7" s="13"/>
      <c r="DP7" s="8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</row>
    <row r="8" spans="1:131" s="14" customFormat="1" ht="25.5" customHeight="1" thickBot="1">
      <c r="A8" s="10" t="s">
        <v>58</v>
      </c>
      <c r="B8" s="21">
        <v>2</v>
      </c>
      <c r="C8" s="8" t="s">
        <v>119</v>
      </c>
      <c r="D8" s="11" t="s">
        <v>120</v>
      </c>
      <c r="E8" s="11"/>
      <c r="F8" s="11" t="s">
        <v>172</v>
      </c>
      <c r="G8" s="8">
        <v>3</v>
      </c>
      <c r="H8" s="8">
        <v>1</v>
      </c>
      <c r="I8" s="8">
        <v>1</v>
      </c>
      <c r="J8" s="8">
        <v>3</v>
      </c>
      <c r="K8" s="8">
        <v>1</v>
      </c>
      <c r="L8" s="8">
        <v>1</v>
      </c>
      <c r="M8" s="8">
        <v>3</v>
      </c>
      <c r="N8" s="8">
        <v>1</v>
      </c>
      <c r="O8" s="8">
        <v>1</v>
      </c>
      <c r="P8" s="8">
        <v>4</v>
      </c>
      <c r="Q8" s="8">
        <v>3</v>
      </c>
      <c r="R8" s="8">
        <v>4</v>
      </c>
      <c r="S8" s="8">
        <v>1</v>
      </c>
      <c r="T8" s="8">
        <v>4</v>
      </c>
      <c r="U8" s="8">
        <v>4</v>
      </c>
      <c r="V8" s="8">
        <v>1</v>
      </c>
      <c r="W8" s="8">
        <v>3</v>
      </c>
      <c r="X8" s="8">
        <v>1</v>
      </c>
      <c r="Y8" s="8">
        <v>1</v>
      </c>
      <c r="Z8" s="8">
        <v>4</v>
      </c>
      <c r="AA8" s="8">
        <v>2</v>
      </c>
      <c r="AB8" s="8">
        <v>4</v>
      </c>
      <c r="AC8" s="8">
        <v>4</v>
      </c>
      <c r="AD8" s="8">
        <v>1</v>
      </c>
      <c r="AE8" s="8">
        <v>1</v>
      </c>
      <c r="AF8" s="8">
        <v>2</v>
      </c>
      <c r="AG8" s="46">
        <v>1</v>
      </c>
      <c r="AH8" s="46">
        <v>4</v>
      </c>
      <c r="AI8" s="8">
        <v>2</v>
      </c>
      <c r="AJ8" s="8">
        <v>1</v>
      </c>
      <c r="AK8" s="8">
        <v>2</v>
      </c>
      <c r="AL8" s="8">
        <v>4</v>
      </c>
      <c r="AM8" s="8">
        <v>2</v>
      </c>
      <c r="AN8" s="8">
        <v>3</v>
      </c>
      <c r="AO8" s="8">
        <v>1</v>
      </c>
      <c r="AP8" s="8">
        <v>3</v>
      </c>
      <c r="AQ8" s="8">
        <v>3</v>
      </c>
      <c r="AR8" s="8">
        <v>4</v>
      </c>
      <c r="AS8" s="8">
        <v>3</v>
      </c>
      <c r="AT8" s="8">
        <v>1</v>
      </c>
      <c r="AU8" s="8">
        <v>4</v>
      </c>
      <c r="AV8" s="8">
        <v>4</v>
      </c>
      <c r="AW8" s="8">
        <v>4</v>
      </c>
      <c r="AX8" s="8">
        <v>4</v>
      </c>
      <c r="AY8" s="8">
        <v>1</v>
      </c>
      <c r="AZ8" s="8">
        <v>4</v>
      </c>
      <c r="BA8" s="8">
        <v>2</v>
      </c>
      <c r="BB8" s="8">
        <v>4</v>
      </c>
      <c r="BC8" s="8">
        <v>4</v>
      </c>
      <c r="BD8" s="8">
        <v>4</v>
      </c>
      <c r="BE8" s="8">
        <v>1</v>
      </c>
      <c r="BF8" s="8">
        <v>1</v>
      </c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3"/>
      <c r="DH8" s="13"/>
      <c r="DI8" s="13"/>
      <c r="DJ8" s="13"/>
      <c r="DK8" s="13"/>
      <c r="DL8" s="13"/>
      <c r="DM8" s="13"/>
      <c r="DN8" s="13"/>
      <c r="DO8" s="13"/>
      <c r="DP8" s="8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</row>
    <row r="9" spans="1:131" s="14" customFormat="1" ht="25.5" customHeight="1" thickBot="1">
      <c r="A9" s="10" t="s">
        <v>59</v>
      </c>
      <c r="B9" s="21">
        <v>3</v>
      </c>
      <c r="C9" s="8" t="s">
        <v>121</v>
      </c>
      <c r="D9" s="11" t="s">
        <v>122</v>
      </c>
      <c r="E9" s="11"/>
      <c r="F9" s="11" t="s">
        <v>172</v>
      </c>
      <c r="G9" s="8">
        <v>1</v>
      </c>
      <c r="H9" s="8">
        <v>3</v>
      </c>
      <c r="I9" s="8">
        <v>2</v>
      </c>
      <c r="J9" s="8">
        <v>2</v>
      </c>
      <c r="K9" s="8">
        <v>2</v>
      </c>
      <c r="L9" s="8">
        <v>2</v>
      </c>
      <c r="M9" s="8">
        <v>2</v>
      </c>
      <c r="N9" s="8">
        <v>2</v>
      </c>
      <c r="O9" s="8">
        <v>2</v>
      </c>
      <c r="P9" s="8">
        <v>3</v>
      </c>
      <c r="Q9" s="8">
        <v>2</v>
      </c>
      <c r="R9" s="8">
        <v>3</v>
      </c>
      <c r="S9" s="8">
        <v>2</v>
      </c>
      <c r="T9" s="8">
        <v>3</v>
      </c>
      <c r="U9" s="8">
        <v>3</v>
      </c>
      <c r="V9" s="8">
        <v>2</v>
      </c>
      <c r="W9" s="8">
        <v>2</v>
      </c>
      <c r="X9" s="8">
        <v>2</v>
      </c>
      <c r="Y9" s="8">
        <v>3</v>
      </c>
      <c r="Z9" s="8">
        <v>2</v>
      </c>
      <c r="AA9" s="8">
        <v>2</v>
      </c>
      <c r="AB9" s="8">
        <v>3</v>
      </c>
      <c r="AC9" s="8">
        <v>3</v>
      </c>
      <c r="AD9" s="8">
        <v>2</v>
      </c>
      <c r="AE9" s="8">
        <v>2</v>
      </c>
      <c r="AF9" s="8">
        <v>3</v>
      </c>
      <c r="AG9" s="46">
        <v>3</v>
      </c>
      <c r="AH9" s="46">
        <v>2</v>
      </c>
      <c r="AI9" s="8">
        <v>3</v>
      </c>
      <c r="AJ9" s="8">
        <v>2</v>
      </c>
      <c r="AK9" s="8">
        <v>2</v>
      </c>
      <c r="AL9" s="8">
        <v>3</v>
      </c>
      <c r="AM9" s="8">
        <v>2</v>
      </c>
      <c r="AN9" s="8">
        <v>2</v>
      </c>
      <c r="AO9" s="8">
        <v>3</v>
      </c>
      <c r="AP9" s="8">
        <v>2</v>
      </c>
      <c r="AQ9" s="8">
        <v>2</v>
      </c>
      <c r="AR9" s="8">
        <v>2</v>
      </c>
      <c r="AS9" s="8">
        <v>3</v>
      </c>
      <c r="AT9" s="8">
        <v>2</v>
      </c>
      <c r="AU9" s="8">
        <v>3</v>
      </c>
      <c r="AV9" s="8">
        <v>3</v>
      </c>
      <c r="AW9" s="8">
        <v>2</v>
      </c>
      <c r="AX9" s="8">
        <v>3</v>
      </c>
      <c r="AY9" s="8">
        <v>1</v>
      </c>
      <c r="AZ9" s="8">
        <v>4</v>
      </c>
      <c r="BA9" s="8">
        <v>2</v>
      </c>
      <c r="BB9" s="8">
        <v>3</v>
      </c>
      <c r="BC9" s="8">
        <v>3</v>
      </c>
      <c r="BD9" s="8">
        <v>3</v>
      </c>
      <c r="BE9" s="8">
        <v>1</v>
      </c>
      <c r="BF9" s="8">
        <v>2</v>
      </c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3"/>
      <c r="DH9" s="13"/>
      <c r="DI9" s="13"/>
      <c r="DJ9" s="13"/>
      <c r="DK9" s="13"/>
      <c r="DL9" s="13"/>
      <c r="DM9" s="13"/>
      <c r="DN9" s="13"/>
      <c r="DO9" s="13"/>
      <c r="DP9" s="8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</row>
    <row r="10" spans="1:131" s="14" customFormat="1" ht="25.5" customHeight="1" thickBot="1">
      <c r="A10" s="10" t="s">
        <v>60</v>
      </c>
      <c r="B10" s="21">
        <v>4</v>
      </c>
      <c r="C10" s="8" t="s">
        <v>123</v>
      </c>
      <c r="D10" s="11" t="s">
        <v>124</v>
      </c>
      <c r="E10" s="11"/>
      <c r="F10" s="11" t="s">
        <v>172</v>
      </c>
      <c r="G10" s="8">
        <v>2</v>
      </c>
      <c r="H10" s="8">
        <v>1</v>
      </c>
      <c r="I10" s="8">
        <v>2</v>
      </c>
      <c r="J10" s="8">
        <v>4</v>
      </c>
      <c r="K10" s="8">
        <v>2</v>
      </c>
      <c r="L10" s="8">
        <v>1</v>
      </c>
      <c r="M10" s="8">
        <v>1</v>
      </c>
      <c r="N10" s="8">
        <v>1</v>
      </c>
      <c r="O10" s="8">
        <v>2</v>
      </c>
      <c r="P10" s="8">
        <v>2</v>
      </c>
      <c r="Q10" s="8">
        <v>2</v>
      </c>
      <c r="R10" s="8">
        <v>4</v>
      </c>
      <c r="S10" s="8">
        <v>1</v>
      </c>
      <c r="T10" s="8">
        <v>4</v>
      </c>
      <c r="U10" s="8">
        <v>4</v>
      </c>
      <c r="V10" s="8">
        <v>4</v>
      </c>
      <c r="W10" s="8">
        <v>4</v>
      </c>
      <c r="X10" s="8">
        <v>1</v>
      </c>
      <c r="Y10" s="8">
        <v>1</v>
      </c>
      <c r="Z10" s="8">
        <v>4</v>
      </c>
      <c r="AA10" s="8">
        <v>1</v>
      </c>
      <c r="AB10" s="8">
        <v>4</v>
      </c>
      <c r="AC10" s="8">
        <v>4</v>
      </c>
      <c r="AD10" s="8">
        <v>2</v>
      </c>
      <c r="AE10" s="8">
        <v>4</v>
      </c>
      <c r="AF10" s="8">
        <v>1</v>
      </c>
      <c r="AG10" s="46">
        <v>3</v>
      </c>
      <c r="AH10" s="46">
        <v>2</v>
      </c>
      <c r="AI10" s="8">
        <v>3</v>
      </c>
      <c r="AJ10" s="8">
        <v>2</v>
      </c>
      <c r="AK10" s="8">
        <v>2</v>
      </c>
      <c r="AL10" s="8">
        <v>3</v>
      </c>
      <c r="AM10" s="8">
        <v>2</v>
      </c>
      <c r="AN10" s="8">
        <v>2</v>
      </c>
      <c r="AO10" s="8">
        <v>3</v>
      </c>
      <c r="AP10" s="8">
        <v>2</v>
      </c>
      <c r="AQ10" s="8">
        <v>2</v>
      </c>
      <c r="AR10" s="8">
        <v>2</v>
      </c>
      <c r="AS10" s="8">
        <v>3</v>
      </c>
      <c r="AT10" s="8">
        <v>2</v>
      </c>
      <c r="AU10" s="8">
        <v>3</v>
      </c>
      <c r="AV10" s="8">
        <v>3</v>
      </c>
      <c r="AW10" s="8">
        <v>2</v>
      </c>
      <c r="AX10" s="8">
        <v>3</v>
      </c>
      <c r="AY10" s="8">
        <v>1</v>
      </c>
      <c r="AZ10" s="8">
        <v>4</v>
      </c>
      <c r="BA10" s="8">
        <v>2</v>
      </c>
      <c r="BB10" s="8">
        <v>3</v>
      </c>
      <c r="BC10" s="8">
        <v>3</v>
      </c>
      <c r="BD10" s="8">
        <v>3</v>
      </c>
      <c r="BE10" s="8">
        <v>1</v>
      </c>
      <c r="BF10" s="8">
        <v>2</v>
      </c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</row>
    <row r="11" spans="1:131" s="14" customFormat="1" ht="25.5" customHeight="1" thickBot="1">
      <c r="A11" s="10" t="s">
        <v>61</v>
      </c>
      <c r="B11" s="21">
        <v>5</v>
      </c>
      <c r="C11" s="8" t="s">
        <v>125</v>
      </c>
      <c r="D11" s="11" t="s">
        <v>126</v>
      </c>
      <c r="E11" s="11"/>
      <c r="F11" s="11" t="s">
        <v>172</v>
      </c>
      <c r="G11" s="8">
        <v>3</v>
      </c>
      <c r="H11" s="8">
        <v>1</v>
      </c>
      <c r="I11" s="8">
        <v>1</v>
      </c>
      <c r="J11" s="8">
        <v>3</v>
      </c>
      <c r="K11" s="8">
        <v>1</v>
      </c>
      <c r="L11" s="8">
        <v>1</v>
      </c>
      <c r="M11" s="8">
        <v>3</v>
      </c>
      <c r="N11" s="8">
        <v>1</v>
      </c>
      <c r="O11" s="8">
        <v>1</v>
      </c>
      <c r="P11" s="8">
        <v>3</v>
      </c>
      <c r="Q11" s="8">
        <v>1</v>
      </c>
      <c r="R11" s="8">
        <v>3</v>
      </c>
      <c r="S11" s="8">
        <v>1</v>
      </c>
      <c r="T11" s="8">
        <v>3</v>
      </c>
      <c r="U11" s="8">
        <v>3</v>
      </c>
      <c r="V11" s="8">
        <v>1</v>
      </c>
      <c r="W11" s="8">
        <v>3</v>
      </c>
      <c r="X11" s="8">
        <v>1</v>
      </c>
      <c r="Y11" s="8">
        <v>1</v>
      </c>
      <c r="Z11" s="8">
        <v>3</v>
      </c>
      <c r="AA11" s="8">
        <v>1</v>
      </c>
      <c r="AB11" s="8">
        <v>3</v>
      </c>
      <c r="AC11" s="8">
        <v>3</v>
      </c>
      <c r="AD11" s="8">
        <v>1</v>
      </c>
      <c r="AE11" s="8">
        <v>3</v>
      </c>
      <c r="AF11" s="8">
        <v>1</v>
      </c>
      <c r="AG11" s="46">
        <v>1</v>
      </c>
      <c r="AH11" s="46">
        <v>3</v>
      </c>
      <c r="AI11" s="8">
        <v>2</v>
      </c>
      <c r="AJ11" s="8">
        <v>1</v>
      </c>
      <c r="AK11" s="8">
        <v>3</v>
      </c>
      <c r="AL11" s="8">
        <v>3</v>
      </c>
      <c r="AM11" s="8">
        <v>1</v>
      </c>
      <c r="AN11" s="8">
        <v>3</v>
      </c>
      <c r="AO11" s="8">
        <v>1</v>
      </c>
      <c r="AP11" s="8">
        <v>2</v>
      </c>
      <c r="AQ11" s="8">
        <v>1</v>
      </c>
      <c r="AR11" s="8">
        <v>3</v>
      </c>
      <c r="AS11" s="8">
        <v>1</v>
      </c>
      <c r="AT11" s="8">
        <v>1</v>
      </c>
      <c r="AU11" s="8">
        <v>3</v>
      </c>
      <c r="AV11" s="8">
        <v>3</v>
      </c>
      <c r="AW11" s="8">
        <v>3</v>
      </c>
      <c r="AX11" s="8">
        <v>3</v>
      </c>
      <c r="AY11" s="8">
        <v>1</v>
      </c>
      <c r="AZ11" s="8">
        <v>3</v>
      </c>
      <c r="BA11" s="8">
        <v>1</v>
      </c>
      <c r="BB11" s="8">
        <v>3</v>
      </c>
      <c r="BC11" s="8">
        <v>3</v>
      </c>
      <c r="BD11" s="8">
        <v>3</v>
      </c>
      <c r="BE11" s="8">
        <v>1</v>
      </c>
      <c r="BF11" s="8">
        <v>1</v>
      </c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</row>
    <row r="12" spans="1:131" s="14" customFormat="1" ht="25.5" customHeight="1" thickBot="1">
      <c r="A12" s="10" t="s">
        <v>62</v>
      </c>
      <c r="B12" s="21">
        <v>6</v>
      </c>
      <c r="C12" s="8" t="s">
        <v>127</v>
      </c>
      <c r="D12" s="43" t="s">
        <v>128</v>
      </c>
      <c r="E12" s="43"/>
      <c r="F12" s="11" t="s">
        <v>172</v>
      </c>
      <c r="G12" s="8">
        <v>3</v>
      </c>
      <c r="H12" s="8">
        <v>1</v>
      </c>
      <c r="I12" s="8">
        <v>2</v>
      </c>
      <c r="J12" s="8">
        <v>3</v>
      </c>
      <c r="K12" s="8">
        <v>1</v>
      </c>
      <c r="L12" s="8">
        <v>4</v>
      </c>
      <c r="M12" s="8">
        <v>3</v>
      </c>
      <c r="N12" s="8">
        <v>2</v>
      </c>
      <c r="O12" s="8">
        <v>2</v>
      </c>
      <c r="P12" s="8">
        <v>4</v>
      </c>
      <c r="Q12" s="8">
        <v>1</v>
      </c>
      <c r="R12" s="8">
        <v>1</v>
      </c>
      <c r="S12" s="8">
        <v>2</v>
      </c>
      <c r="T12" s="8">
        <v>4</v>
      </c>
      <c r="U12" s="8">
        <v>1</v>
      </c>
      <c r="V12" s="8">
        <v>2</v>
      </c>
      <c r="W12" s="8">
        <v>3</v>
      </c>
      <c r="X12" s="8">
        <v>3</v>
      </c>
      <c r="Y12" s="8">
        <v>2</v>
      </c>
      <c r="Z12" s="8">
        <v>2</v>
      </c>
      <c r="AA12" s="8">
        <v>4</v>
      </c>
      <c r="AB12" s="8">
        <v>3</v>
      </c>
      <c r="AC12" s="8">
        <v>1</v>
      </c>
      <c r="AD12" s="8">
        <v>2</v>
      </c>
      <c r="AE12" s="8">
        <v>2</v>
      </c>
      <c r="AF12" s="8">
        <v>1</v>
      </c>
      <c r="AG12" s="46">
        <v>2</v>
      </c>
      <c r="AH12" s="46">
        <v>2</v>
      </c>
      <c r="AI12" s="8">
        <v>3</v>
      </c>
      <c r="AJ12" s="8">
        <v>2</v>
      </c>
      <c r="AK12" s="8">
        <v>4</v>
      </c>
      <c r="AL12" s="8">
        <v>2</v>
      </c>
      <c r="AM12" s="8">
        <v>3</v>
      </c>
      <c r="AN12" s="8">
        <v>1</v>
      </c>
      <c r="AO12" s="8">
        <v>2</v>
      </c>
      <c r="AP12" s="8">
        <v>1</v>
      </c>
      <c r="AQ12" s="8">
        <v>3</v>
      </c>
      <c r="AR12" s="8">
        <v>4</v>
      </c>
      <c r="AS12" s="8">
        <v>2</v>
      </c>
      <c r="AT12" s="8">
        <v>3</v>
      </c>
      <c r="AU12" s="8">
        <v>2</v>
      </c>
      <c r="AV12" s="8">
        <v>2</v>
      </c>
      <c r="AW12" s="8">
        <v>1</v>
      </c>
      <c r="AX12" s="8">
        <v>3</v>
      </c>
      <c r="AY12" s="8">
        <v>4</v>
      </c>
      <c r="AZ12" s="8">
        <v>3</v>
      </c>
      <c r="BA12" s="8">
        <v>2</v>
      </c>
      <c r="BB12" s="8">
        <v>3</v>
      </c>
      <c r="BC12" s="8">
        <v>1</v>
      </c>
      <c r="BD12" s="8">
        <v>2</v>
      </c>
      <c r="BE12" s="8">
        <v>4</v>
      </c>
      <c r="BF12" s="8">
        <v>2</v>
      </c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</row>
    <row r="13" spans="1:131" s="14" customFormat="1" ht="25.5" customHeight="1" thickBot="1">
      <c r="A13" s="10" t="s">
        <v>63</v>
      </c>
      <c r="B13" s="21">
        <v>7</v>
      </c>
      <c r="C13" s="8" t="s">
        <v>129</v>
      </c>
      <c r="D13" s="11" t="s">
        <v>130</v>
      </c>
      <c r="E13" s="11"/>
      <c r="F13" s="11" t="s">
        <v>172</v>
      </c>
      <c r="G13" s="8">
        <v>2</v>
      </c>
      <c r="H13" s="8">
        <v>2</v>
      </c>
      <c r="I13" s="8">
        <v>2</v>
      </c>
      <c r="J13" s="8">
        <v>3</v>
      </c>
      <c r="K13" s="8">
        <v>1</v>
      </c>
      <c r="L13" s="8">
        <v>2</v>
      </c>
      <c r="M13" s="8">
        <v>3</v>
      </c>
      <c r="N13" s="8">
        <v>1</v>
      </c>
      <c r="O13" s="8">
        <v>1</v>
      </c>
      <c r="P13" s="8">
        <v>2</v>
      </c>
      <c r="Q13" s="8">
        <v>2</v>
      </c>
      <c r="R13" s="8">
        <v>2</v>
      </c>
      <c r="S13" s="8">
        <v>1</v>
      </c>
      <c r="T13" s="8">
        <v>4</v>
      </c>
      <c r="U13" s="8">
        <v>4</v>
      </c>
      <c r="V13" s="8">
        <v>1</v>
      </c>
      <c r="W13" s="8">
        <v>2</v>
      </c>
      <c r="X13" s="8">
        <v>1</v>
      </c>
      <c r="Y13" s="8">
        <v>1</v>
      </c>
      <c r="Z13" s="8">
        <v>3</v>
      </c>
      <c r="AA13" s="8">
        <v>2</v>
      </c>
      <c r="AB13" s="8">
        <v>3</v>
      </c>
      <c r="AC13" s="8">
        <v>4</v>
      </c>
      <c r="AD13" s="8">
        <v>1</v>
      </c>
      <c r="AE13" s="8">
        <v>3</v>
      </c>
      <c r="AF13" s="8">
        <v>1</v>
      </c>
      <c r="AG13" s="46">
        <v>1</v>
      </c>
      <c r="AH13" s="46">
        <v>3</v>
      </c>
      <c r="AI13" s="8">
        <v>2</v>
      </c>
      <c r="AJ13" s="8">
        <v>2</v>
      </c>
      <c r="AK13" s="8">
        <v>3</v>
      </c>
      <c r="AL13" s="8">
        <v>4</v>
      </c>
      <c r="AM13" s="8">
        <v>3</v>
      </c>
      <c r="AN13" s="8">
        <v>3</v>
      </c>
      <c r="AO13" s="8">
        <v>3</v>
      </c>
      <c r="AP13" s="8">
        <v>1</v>
      </c>
      <c r="AQ13" s="8">
        <v>3</v>
      </c>
      <c r="AR13" s="8">
        <v>3</v>
      </c>
      <c r="AS13" s="8">
        <v>3</v>
      </c>
      <c r="AT13" s="8">
        <v>3</v>
      </c>
      <c r="AU13" s="8">
        <v>3</v>
      </c>
      <c r="AV13" s="8">
        <v>3</v>
      </c>
      <c r="AW13" s="8">
        <v>2</v>
      </c>
      <c r="AX13" s="8">
        <v>4</v>
      </c>
      <c r="AY13" s="8">
        <v>1</v>
      </c>
      <c r="AZ13" s="8">
        <v>4</v>
      </c>
      <c r="BA13" s="8">
        <v>4</v>
      </c>
      <c r="BB13" s="8">
        <v>4</v>
      </c>
      <c r="BC13" s="8">
        <v>4</v>
      </c>
      <c r="BD13" s="8">
        <v>4</v>
      </c>
      <c r="BE13" s="8">
        <v>2</v>
      </c>
      <c r="BF13" s="8">
        <v>1</v>
      </c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</row>
    <row r="14" spans="1:131" s="14" customFormat="1" ht="25.5" customHeight="1" thickBot="1">
      <c r="A14" s="10" t="s">
        <v>64</v>
      </c>
      <c r="B14" s="21">
        <v>8</v>
      </c>
      <c r="C14" s="8" t="s">
        <v>131</v>
      </c>
      <c r="D14" s="11" t="s">
        <v>132</v>
      </c>
      <c r="E14" s="11"/>
      <c r="F14" s="11" t="s">
        <v>172</v>
      </c>
      <c r="G14" s="8">
        <v>3</v>
      </c>
      <c r="H14" s="8">
        <v>2</v>
      </c>
      <c r="I14" s="8">
        <v>1</v>
      </c>
      <c r="J14" s="8">
        <v>3</v>
      </c>
      <c r="K14" s="8">
        <v>3</v>
      </c>
      <c r="L14" s="8">
        <v>1</v>
      </c>
      <c r="M14" s="8">
        <v>3</v>
      </c>
      <c r="N14" s="8">
        <v>3</v>
      </c>
      <c r="O14" s="8">
        <v>2</v>
      </c>
      <c r="P14" s="8">
        <v>3</v>
      </c>
      <c r="Q14" s="8">
        <v>1</v>
      </c>
      <c r="R14" s="8">
        <v>3</v>
      </c>
      <c r="S14" s="8">
        <v>3</v>
      </c>
      <c r="T14" s="8">
        <v>4</v>
      </c>
      <c r="U14" s="8">
        <v>4</v>
      </c>
      <c r="V14" s="8">
        <v>1</v>
      </c>
      <c r="W14" s="8">
        <v>3</v>
      </c>
      <c r="X14" s="8">
        <v>3</v>
      </c>
      <c r="Y14" s="8">
        <v>4</v>
      </c>
      <c r="Z14" s="8">
        <v>2</v>
      </c>
      <c r="AA14" s="8">
        <v>3</v>
      </c>
      <c r="AB14" s="8">
        <v>3</v>
      </c>
      <c r="AC14" s="8">
        <v>3</v>
      </c>
      <c r="AD14" s="8">
        <v>4</v>
      </c>
      <c r="AE14" s="8">
        <v>3</v>
      </c>
      <c r="AF14" s="8">
        <v>4</v>
      </c>
      <c r="AG14" s="46">
        <v>4</v>
      </c>
      <c r="AH14" s="46">
        <v>3</v>
      </c>
      <c r="AI14" s="8">
        <v>3</v>
      </c>
      <c r="AJ14" s="8">
        <v>3</v>
      </c>
      <c r="AK14" s="8">
        <v>2</v>
      </c>
      <c r="AL14" s="8">
        <v>3</v>
      </c>
      <c r="AM14" s="8">
        <v>3</v>
      </c>
      <c r="AN14" s="8">
        <v>1</v>
      </c>
      <c r="AO14" s="8">
        <v>2</v>
      </c>
      <c r="AP14" s="8">
        <v>3</v>
      </c>
      <c r="AQ14" s="8">
        <v>4</v>
      </c>
      <c r="AR14" s="8">
        <v>1</v>
      </c>
      <c r="AS14" s="8">
        <v>3</v>
      </c>
      <c r="AT14" s="8">
        <v>2</v>
      </c>
      <c r="AU14" s="8">
        <v>4</v>
      </c>
      <c r="AV14" s="8">
        <v>4</v>
      </c>
      <c r="AW14" s="8">
        <v>4</v>
      </c>
      <c r="AX14" s="8">
        <v>4</v>
      </c>
      <c r="AY14" s="8">
        <v>3</v>
      </c>
      <c r="AZ14" s="8">
        <v>2</v>
      </c>
      <c r="BA14" s="8">
        <v>3</v>
      </c>
      <c r="BB14" s="8">
        <v>3</v>
      </c>
      <c r="BC14" s="8">
        <v>3</v>
      </c>
      <c r="BD14" s="8">
        <v>3</v>
      </c>
      <c r="BE14" s="8">
        <v>2</v>
      </c>
      <c r="BF14" s="8">
        <v>3</v>
      </c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</row>
    <row r="15" spans="1:131" s="14" customFormat="1" ht="25.5" customHeight="1" thickBot="1">
      <c r="A15" s="10" t="s">
        <v>65</v>
      </c>
      <c r="B15" s="21">
        <v>9</v>
      </c>
      <c r="C15" s="8" t="s">
        <v>133</v>
      </c>
      <c r="D15" s="11" t="s">
        <v>134</v>
      </c>
      <c r="E15" s="11"/>
      <c r="F15" s="11" t="s">
        <v>172</v>
      </c>
      <c r="G15" s="8">
        <v>3</v>
      </c>
      <c r="H15" s="8">
        <v>1</v>
      </c>
      <c r="I15" s="8">
        <v>2</v>
      </c>
      <c r="J15" s="8">
        <v>3</v>
      </c>
      <c r="K15" s="8">
        <v>1</v>
      </c>
      <c r="L15" s="8">
        <v>2</v>
      </c>
      <c r="M15" s="8">
        <v>4</v>
      </c>
      <c r="N15" s="8">
        <v>1</v>
      </c>
      <c r="O15" s="8">
        <v>1</v>
      </c>
      <c r="P15" s="8">
        <v>4</v>
      </c>
      <c r="Q15" s="8">
        <v>2</v>
      </c>
      <c r="R15" s="8">
        <v>4</v>
      </c>
      <c r="S15" s="8">
        <v>1</v>
      </c>
      <c r="T15" s="8">
        <v>4</v>
      </c>
      <c r="U15" s="8">
        <v>4</v>
      </c>
      <c r="V15" s="8">
        <v>1</v>
      </c>
      <c r="W15" s="8">
        <v>4</v>
      </c>
      <c r="X15" s="8">
        <v>1</v>
      </c>
      <c r="Y15" s="8">
        <v>1</v>
      </c>
      <c r="Z15" s="8">
        <v>3</v>
      </c>
      <c r="AA15" s="8">
        <v>3</v>
      </c>
      <c r="AB15" s="8">
        <v>2</v>
      </c>
      <c r="AC15" s="8">
        <v>3</v>
      </c>
      <c r="AD15" s="8">
        <v>2</v>
      </c>
      <c r="AE15" s="8">
        <v>3</v>
      </c>
      <c r="AF15" s="8">
        <v>2</v>
      </c>
      <c r="AG15" s="46">
        <v>2</v>
      </c>
      <c r="AH15" s="46">
        <v>2</v>
      </c>
      <c r="AI15" s="8">
        <v>3</v>
      </c>
      <c r="AJ15" s="8">
        <v>3</v>
      </c>
      <c r="AK15" s="8">
        <v>2</v>
      </c>
      <c r="AL15" s="8">
        <v>4</v>
      </c>
      <c r="AM15" s="8">
        <v>3</v>
      </c>
      <c r="AN15" s="8">
        <v>1</v>
      </c>
      <c r="AO15" s="8">
        <v>3</v>
      </c>
      <c r="AP15" s="8">
        <v>2</v>
      </c>
      <c r="AQ15" s="8">
        <v>2</v>
      </c>
      <c r="AR15" s="8">
        <v>3</v>
      </c>
      <c r="AS15" s="8">
        <v>3</v>
      </c>
      <c r="AT15" s="8">
        <v>4</v>
      </c>
      <c r="AU15" s="8">
        <v>3</v>
      </c>
      <c r="AV15" s="8">
        <v>2</v>
      </c>
      <c r="AW15" s="8">
        <v>4</v>
      </c>
      <c r="AX15" s="8">
        <v>4</v>
      </c>
      <c r="AY15" s="8">
        <v>1</v>
      </c>
      <c r="AZ15" s="8">
        <v>3</v>
      </c>
      <c r="BA15" s="8">
        <v>4</v>
      </c>
      <c r="BB15" s="8">
        <v>4</v>
      </c>
      <c r="BC15" s="8">
        <v>3</v>
      </c>
      <c r="BD15" s="8">
        <v>4</v>
      </c>
      <c r="BE15" s="8">
        <v>2</v>
      </c>
      <c r="BF15" s="8">
        <v>2</v>
      </c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</row>
    <row r="16" spans="1:131" s="14" customFormat="1" ht="25.5" customHeight="1" thickBot="1">
      <c r="A16" s="10" t="s">
        <v>66</v>
      </c>
      <c r="B16" s="21">
        <v>10</v>
      </c>
      <c r="C16" s="8" t="s">
        <v>135</v>
      </c>
      <c r="D16" s="11" t="s">
        <v>136</v>
      </c>
      <c r="E16" s="11"/>
      <c r="F16" s="11" t="s">
        <v>172</v>
      </c>
      <c r="G16" s="8">
        <v>3</v>
      </c>
      <c r="H16" s="8">
        <v>1</v>
      </c>
      <c r="I16" s="8">
        <v>1</v>
      </c>
      <c r="J16" s="8">
        <v>4</v>
      </c>
      <c r="K16" s="8">
        <v>1</v>
      </c>
      <c r="L16" s="8">
        <v>1</v>
      </c>
      <c r="M16" s="8">
        <v>4</v>
      </c>
      <c r="N16" s="8">
        <v>3</v>
      </c>
      <c r="O16" s="8">
        <v>1</v>
      </c>
      <c r="P16" s="8">
        <v>3</v>
      </c>
      <c r="Q16" s="8">
        <v>1</v>
      </c>
      <c r="R16" s="8">
        <v>4</v>
      </c>
      <c r="S16" s="8">
        <v>1</v>
      </c>
      <c r="T16" s="8">
        <v>4</v>
      </c>
      <c r="U16" s="8">
        <v>4</v>
      </c>
      <c r="V16" s="8">
        <v>1</v>
      </c>
      <c r="W16" s="8">
        <v>4</v>
      </c>
      <c r="X16" s="8">
        <v>1</v>
      </c>
      <c r="Y16" s="8">
        <v>1</v>
      </c>
      <c r="Z16" s="8">
        <v>4</v>
      </c>
      <c r="AA16" s="8">
        <v>3</v>
      </c>
      <c r="AB16" s="8">
        <v>4</v>
      </c>
      <c r="AC16" s="8">
        <v>4</v>
      </c>
      <c r="AD16" s="8">
        <v>1</v>
      </c>
      <c r="AE16" s="8">
        <v>4</v>
      </c>
      <c r="AF16" s="8">
        <v>1</v>
      </c>
      <c r="AG16" s="46">
        <v>1</v>
      </c>
      <c r="AH16" s="46">
        <v>4</v>
      </c>
      <c r="AI16" s="8">
        <v>1</v>
      </c>
      <c r="AJ16" s="8">
        <v>1</v>
      </c>
      <c r="AK16" s="8">
        <v>4</v>
      </c>
      <c r="AL16" s="8">
        <v>4</v>
      </c>
      <c r="AM16" s="8">
        <v>2</v>
      </c>
      <c r="AN16" s="8">
        <v>4</v>
      </c>
      <c r="AO16" s="8">
        <v>1</v>
      </c>
      <c r="AP16" s="8">
        <v>4</v>
      </c>
      <c r="AQ16" s="8">
        <v>1</v>
      </c>
      <c r="AR16" s="8">
        <v>3</v>
      </c>
      <c r="AS16" s="8">
        <v>3</v>
      </c>
      <c r="AT16" s="8">
        <v>2</v>
      </c>
      <c r="AU16" s="8">
        <v>4</v>
      </c>
      <c r="AV16" s="8">
        <v>4</v>
      </c>
      <c r="AW16" s="8">
        <v>4</v>
      </c>
      <c r="AX16" s="8">
        <v>4</v>
      </c>
      <c r="AY16" s="8">
        <v>1</v>
      </c>
      <c r="AZ16" s="8">
        <v>4</v>
      </c>
      <c r="BA16" s="8">
        <v>1</v>
      </c>
      <c r="BB16" s="8">
        <v>4</v>
      </c>
      <c r="BC16" s="8">
        <v>4</v>
      </c>
      <c r="BD16" s="8">
        <v>4</v>
      </c>
      <c r="BE16" s="8">
        <v>1</v>
      </c>
      <c r="BF16" s="8">
        <v>1</v>
      </c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</row>
    <row r="17" spans="1:131" s="14" customFormat="1" ht="25.5" customHeight="1" thickBot="1">
      <c r="A17" s="10" t="s">
        <v>67</v>
      </c>
      <c r="B17" s="21">
        <v>11</v>
      </c>
      <c r="C17" s="8" t="s">
        <v>137</v>
      </c>
      <c r="D17" s="11" t="s">
        <v>138</v>
      </c>
      <c r="E17" s="11"/>
      <c r="F17" s="11" t="s">
        <v>172</v>
      </c>
      <c r="G17" s="8">
        <v>3</v>
      </c>
      <c r="H17" s="8">
        <v>1</v>
      </c>
      <c r="I17" s="8">
        <v>1</v>
      </c>
      <c r="J17" s="8">
        <v>3</v>
      </c>
      <c r="K17" s="8">
        <v>1</v>
      </c>
      <c r="L17" s="8">
        <v>1</v>
      </c>
      <c r="M17" s="8">
        <v>4</v>
      </c>
      <c r="N17" s="8">
        <v>2</v>
      </c>
      <c r="O17" s="8">
        <v>1</v>
      </c>
      <c r="P17" s="8">
        <v>2</v>
      </c>
      <c r="Q17" s="8">
        <v>2</v>
      </c>
      <c r="R17" s="8">
        <v>4</v>
      </c>
      <c r="S17" s="8">
        <v>1</v>
      </c>
      <c r="T17" s="8">
        <v>3</v>
      </c>
      <c r="U17" s="8">
        <v>4</v>
      </c>
      <c r="V17" s="8">
        <v>2</v>
      </c>
      <c r="W17" s="8">
        <v>3</v>
      </c>
      <c r="X17" s="8">
        <v>2</v>
      </c>
      <c r="Y17" s="8">
        <v>1</v>
      </c>
      <c r="Z17" s="8">
        <v>4</v>
      </c>
      <c r="AA17" s="8">
        <v>1</v>
      </c>
      <c r="AB17" s="8">
        <v>4</v>
      </c>
      <c r="AC17" s="8">
        <v>4</v>
      </c>
      <c r="AD17" s="8">
        <v>1</v>
      </c>
      <c r="AE17" s="8">
        <v>3</v>
      </c>
      <c r="AF17" s="8">
        <v>1</v>
      </c>
      <c r="AG17" s="46">
        <v>1</v>
      </c>
      <c r="AH17" s="46">
        <v>3</v>
      </c>
      <c r="AI17" s="8">
        <v>1</v>
      </c>
      <c r="AJ17" s="8">
        <v>2</v>
      </c>
      <c r="AK17" s="8">
        <v>4</v>
      </c>
      <c r="AL17" s="8">
        <v>1</v>
      </c>
      <c r="AM17" s="8">
        <v>3</v>
      </c>
      <c r="AN17" s="8">
        <v>2</v>
      </c>
      <c r="AO17" s="8">
        <v>1</v>
      </c>
      <c r="AP17" s="8">
        <v>3</v>
      </c>
      <c r="AQ17" s="8">
        <v>1</v>
      </c>
      <c r="AR17" s="8">
        <v>3</v>
      </c>
      <c r="AS17" s="8">
        <v>4</v>
      </c>
      <c r="AT17" s="8">
        <v>1</v>
      </c>
      <c r="AU17" s="8">
        <v>3</v>
      </c>
      <c r="AV17" s="8">
        <v>4</v>
      </c>
      <c r="AW17" s="8">
        <v>4</v>
      </c>
      <c r="AX17" s="8">
        <v>4</v>
      </c>
      <c r="AY17" s="8">
        <v>1</v>
      </c>
      <c r="AZ17" s="8">
        <v>4</v>
      </c>
      <c r="BA17" s="8">
        <v>2</v>
      </c>
      <c r="BB17" s="8">
        <v>3</v>
      </c>
      <c r="BC17" s="8">
        <v>2</v>
      </c>
      <c r="BD17" s="8">
        <v>4</v>
      </c>
      <c r="BE17" s="8">
        <v>2</v>
      </c>
      <c r="BF17" s="8">
        <v>1</v>
      </c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</row>
    <row r="18" spans="1:131" s="14" customFormat="1" ht="25.5" customHeight="1" thickBot="1">
      <c r="A18" s="10" t="s">
        <v>68</v>
      </c>
      <c r="B18" s="21">
        <v>12</v>
      </c>
      <c r="C18" s="8" t="s">
        <v>139</v>
      </c>
      <c r="D18" s="11" t="s">
        <v>140</v>
      </c>
      <c r="E18" s="11"/>
      <c r="F18" s="11" t="s">
        <v>172</v>
      </c>
      <c r="G18" s="8">
        <v>1</v>
      </c>
      <c r="H18" s="8">
        <v>1</v>
      </c>
      <c r="I18" s="8">
        <v>1</v>
      </c>
      <c r="J18" s="8">
        <v>4</v>
      </c>
      <c r="K18" s="8">
        <v>1</v>
      </c>
      <c r="L18" s="8">
        <v>1</v>
      </c>
      <c r="M18" s="8">
        <v>3</v>
      </c>
      <c r="N18" s="8">
        <v>1</v>
      </c>
      <c r="O18" s="8">
        <v>1</v>
      </c>
      <c r="P18" s="8">
        <v>4</v>
      </c>
      <c r="Q18" s="8">
        <v>1</v>
      </c>
      <c r="R18" s="8">
        <v>4</v>
      </c>
      <c r="S18" s="8">
        <v>1</v>
      </c>
      <c r="T18" s="8">
        <v>4</v>
      </c>
      <c r="U18" s="8">
        <v>4</v>
      </c>
      <c r="V18" s="8">
        <v>1</v>
      </c>
      <c r="W18" s="8">
        <v>3</v>
      </c>
      <c r="X18" s="8">
        <v>1</v>
      </c>
      <c r="Y18" s="8">
        <v>1</v>
      </c>
      <c r="Z18" s="8">
        <v>4</v>
      </c>
      <c r="AA18" s="8">
        <v>2</v>
      </c>
      <c r="AB18" s="8">
        <v>4</v>
      </c>
      <c r="AC18" s="8">
        <v>4</v>
      </c>
      <c r="AD18" s="8">
        <v>1</v>
      </c>
      <c r="AE18" s="8">
        <v>1</v>
      </c>
      <c r="AF18" s="8">
        <v>2</v>
      </c>
      <c r="AG18" s="46">
        <v>1</v>
      </c>
      <c r="AH18" s="46">
        <v>4</v>
      </c>
      <c r="AI18" s="8">
        <v>2</v>
      </c>
      <c r="AJ18" s="8">
        <v>1</v>
      </c>
      <c r="AK18" s="8">
        <v>2</v>
      </c>
      <c r="AL18" s="8">
        <v>4</v>
      </c>
      <c r="AM18" s="8">
        <v>2</v>
      </c>
      <c r="AN18" s="8">
        <v>3</v>
      </c>
      <c r="AO18" s="8">
        <v>1</v>
      </c>
      <c r="AP18" s="8">
        <v>3</v>
      </c>
      <c r="AQ18" s="8">
        <v>3</v>
      </c>
      <c r="AR18" s="8">
        <v>4</v>
      </c>
      <c r="AS18" s="8">
        <v>3</v>
      </c>
      <c r="AT18" s="8">
        <v>1</v>
      </c>
      <c r="AU18" s="8">
        <v>4</v>
      </c>
      <c r="AV18" s="8">
        <v>4</v>
      </c>
      <c r="AW18" s="8">
        <v>4</v>
      </c>
      <c r="AX18" s="8">
        <v>4</v>
      </c>
      <c r="AY18" s="8">
        <v>1</v>
      </c>
      <c r="AZ18" s="8">
        <v>4</v>
      </c>
      <c r="BA18" s="8">
        <v>2</v>
      </c>
      <c r="BB18" s="8">
        <v>4</v>
      </c>
      <c r="BC18" s="8">
        <v>4</v>
      </c>
      <c r="BD18" s="8">
        <v>4</v>
      </c>
      <c r="BE18" s="8">
        <v>1</v>
      </c>
      <c r="BF18" s="8">
        <v>1</v>
      </c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</row>
    <row r="19" spans="1:131" s="14" customFormat="1" ht="25.5" customHeight="1" thickBot="1">
      <c r="A19" s="10" t="s">
        <v>69</v>
      </c>
      <c r="B19" s="21">
        <v>13</v>
      </c>
      <c r="C19" s="8" t="s">
        <v>141</v>
      </c>
      <c r="D19" s="42" t="s">
        <v>142</v>
      </c>
      <c r="E19" s="42"/>
      <c r="F19" s="11" t="s">
        <v>172</v>
      </c>
      <c r="G19" s="8">
        <v>3</v>
      </c>
      <c r="H19" s="8">
        <v>1</v>
      </c>
      <c r="I19" s="8">
        <v>1</v>
      </c>
      <c r="J19" s="8">
        <v>3</v>
      </c>
      <c r="K19" s="8">
        <v>1</v>
      </c>
      <c r="L19" s="8">
        <v>2</v>
      </c>
      <c r="M19" s="8">
        <v>4</v>
      </c>
      <c r="N19" s="8">
        <v>2</v>
      </c>
      <c r="O19" s="8">
        <v>1</v>
      </c>
      <c r="P19" s="8">
        <v>2</v>
      </c>
      <c r="Q19" s="8">
        <v>1</v>
      </c>
      <c r="R19" s="8">
        <v>3</v>
      </c>
      <c r="S19" s="8">
        <v>3</v>
      </c>
      <c r="T19" s="8">
        <v>3</v>
      </c>
      <c r="U19" s="8">
        <v>3</v>
      </c>
      <c r="V19" s="8">
        <v>1</v>
      </c>
      <c r="W19" s="8">
        <v>4</v>
      </c>
      <c r="X19" s="8">
        <v>1</v>
      </c>
      <c r="Y19" s="8">
        <v>4</v>
      </c>
      <c r="Z19" s="8">
        <v>2</v>
      </c>
      <c r="AA19" s="8">
        <v>3</v>
      </c>
      <c r="AB19" s="8">
        <v>3</v>
      </c>
      <c r="AC19" s="8">
        <v>3</v>
      </c>
      <c r="AD19" s="8">
        <v>2</v>
      </c>
      <c r="AE19" s="8">
        <v>1</v>
      </c>
      <c r="AF19" s="8">
        <v>1</v>
      </c>
      <c r="AG19" s="46">
        <v>2</v>
      </c>
      <c r="AH19" s="46">
        <v>3</v>
      </c>
      <c r="AI19" s="8">
        <v>2</v>
      </c>
      <c r="AJ19" s="8">
        <v>1</v>
      </c>
      <c r="AK19" s="8">
        <v>3</v>
      </c>
      <c r="AL19" s="8">
        <v>3</v>
      </c>
      <c r="AM19" s="8">
        <v>1</v>
      </c>
      <c r="AN19" s="8">
        <v>3</v>
      </c>
      <c r="AO19" s="8">
        <v>1</v>
      </c>
      <c r="AP19" s="8">
        <v>3</v>
      </c>
      <c r="AQ19" s="8">
        <v>2</v>
      </c>
      <c r="AR19" s="8">
        <v>2</v>
      </c>
      <c r="AS19" s="8">
        <v>3</v>
      </c>
      <c r="AT19" s="8">
        <v>2</v>
      </c>
      <c r="AU19" s="8">
        <v>1</v>
      </c>
      <c r="AV19" s="8">
        <v>4</v>
      </c>
      <c r="AW19" s="8">
        <v>3</v>
      </c>
      <c r="AX19" s="8">
        <v>2</v>
      </c>
      <c r="AY19" s="8">
        <v>1</v>
      </c>
      <c r="AZ19" s="8">
        <v>3</v>
      </c>
      <c r="BA19" s="8">
        <v>1</v>
      </c>
      <c r="BB19" s="8">
        <v>3</v>
      </c>
      <c r="BC19" s="8">
        <v>3</v>
      </c>
      <c r="BD19" s="8">
        <v>2</v>
      </c>
      <c r="BE19" s="8">
        <v>1</v>
      </c>
      <c r="BF19" s="8">
        <v>1</v>
      </c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</row>
    <row r="20" spans="1:131" s="14" customFormat="1" ht="24" customHeight="1" thickBot="1">
      <c r="A20" s="10" t="s">
        <v>70</v>
      </c>
      <c r="B20" s="21">
        <v>14</v>
      </c>
      <c r="C20" s="8" t="s">
        <v>143</v>
      </c>
      <c r="D20" s="11" t="s">
        <v>144</v>
      </c>
      <c r="E20" s="11"/>
      <c r="F20" s="11" t="s">
        <v>172</v>
      </c>
      <c r="G20" s="8">
        <v>2</v>
      </c>
      <c r="H20" s="8">
        <v>2</v>
      </c>
      <c r="I20" s="8">
        <v>2</v>
      </c>
      <c r="J20" s="8">
        <v>3</v>
      </c>
      <c r="K20" s="8">
        <v>3</v>
      </c>
      <c r="L20" s="8">
        <v>3</v>
      </c>
      <c r="M20" s="8">
        <v>3</v>
      </c>
      <c r="N20" s="8">
        <v>2</v>
      </c>
      <c r="O20" s="8">
        <v>2</v>
      </c>
      <c r="P20" s="8">
        <v>3</v>
      </c>
      <c r="Q20" s="8">
        <v>2</v>
      </c>
      <c r="R20" s="8">
        <v>3</v>
      </c>
      <c r="S20" s="8">
        <v>3</v>
      </c>
      <c r="T20" s="8">
        <v>3</v>
      </c>
      <c r="U20" s="8">
        <v>3</v>
      </c>
      <c r="V20" s="8">
        <v>2</v>
      </c>
      <c r="W20" s="8">
        <v>2</v>
      </c>
      <c r="X20" s="8">
        <v>3</v>
      </c>
      <c r="Y20" s="8">
        <v>2</v>
      </c>
      <c r="Z20" s="8">
        <v>2</v>
      </c>
      <c r="AA20" s="8">
        <v>3</v>
      </c>
      <c r="AB20" s="8">
        <v>2</v>
      </c>
      <c r="AC20" s="8">
        <v>4</v>
      </c>
      <c r="AD20" s="8">
        <v>3</v>
      </c>
      <c r="AE20" s="8">
        <v>3</v>
      </c>
      <c r="AF20" s="8">
        <v>3</v>
      </c>
      <c r="AG20" s="46">
        <v>2</v>
      </c>
      <c r="AH20" s="46">
        <v>3</v>
      </c>
      <c r="AI20" s="8">
        <v>2</v>
      </c>
      <c r="AJ20" s="8">
        <v>1</v>
      </c>
      <c r="AK20" s="8">
        <v>3</v>
      </c>
      <c r="AL20" s="8">
        <v>3</v>
      </c>
      <c r="AM20" s="8">
        <v>1</v>
      </c>
      <c r="AN20" s="8">
        <v>3</v>
      </c>
      <c r="AO20" s="8">
        <v>1</v>
      </c>
      <c r="AP20" s="8">
        <v>3</v>
      </c>
      <c r="AQ20" s="8">
        <v>2</v>
      </c>
      <c r="AR20" s="8">
        <v>2</v>
      </c>
      <c r="AS20" s="8">
        <v>3</v>
      </c>
      <c r="AT20" s="8">
        <v>2</v>
      </c>
      <c r="AU20" s="8">
        <v>1</v>
      </c>
      <c r="AV20" s="8">
        <v>4</v>
      </c>
      <c r="AW20" s="8">
        <v>3</v>
      </c>
      <c r="AX20" s="8">
        <v>2</v>
      </c>
      <c r="AY20" s="8">
        <v>1</v>
      </c>
      <c r="AZ20" s="8">
        <v>3</v>
      </c>
      <c r="BA20" s="8">
        <v>1</v>
      </c>
      <c r="BB20" s="8">
        <v>3</v>
      </c>
      <c r="BC20" s="8">
        <v>3</v>
      </c>
      <c r="BD20" s="8">
        <v>2</v>
      </c>
      <c r="BE20" s="8">
        <v>1</v>
      </c>
      <c r="BF20" s="8">
        <v>1</v>
      </c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</row>
    <row r="21" spans="1:131" s="14" customFormat="1" ht="24" customHeight="1" thickBot="1">
      <c r="A21" s="10" t="s">
        <v>71</v>
      </c>
      <c r="B21" s="21">
        <v>15</v>
      </c>
      <c r="C21" s="8" t="s">
        <v>145</v>
      </c>
      <c r="D21" s="11" t="s">
        <v>146</v>
      </c>
      <c r="E21" s="11"/>
      <c r="F21" s="11" t="s">
        <v>172</v>
      </c>
      <c r="G21" s="8">
        <v>4</v>
      </c>
      <c r="H21" s="8">
        <v>1</v>
      </c>
      <c r="I21" s="8">
        <v>1</v>
      </c>
      <c r="J21" s="8">
        <v>2</v>
      </c>
      <c r="K21" s="8">
        <v>1</v>
      </c>
      <c r="L21" s="8">
        <v>2</v>
      </c>
      <c r="M21" s="8">
        <v>2</v>
      </c>
      <c r="N21" s="8">
        <v>2</v>
      </c>
      <c r="O21" s="8">
        <v>1</v>
      </c>
      <c r="P21" s="8">
        <v>2</v>
      </c>
      <c r="Q21" s="8">
        <v>2</v>
      </c>
      <c r="R21" s="8">
        <v>4</v>
      </c>
      <c r="S21" s="8">
        <v>1</v>
      </c>
      <c r="T21" s="8">
        <v>4</v>
      </c>
      <c r="U21" s="8">
        <v>1</v>
      </c>
      <c r="V21" s="8">
        <v>3</v>
      </c>
      <c r="W21" s="8">
        <v>1</v>
      </c>
      <c r="X21" s="8">
        <v>1</v>
      </c>
      <c r="Y21" s="8">
        <v>2</v>
      </c>
      <c r="Z21" s="8">
        <v>1</v>
      </c>
      <c r="AA21" s="8">
        <v>1</v>
      </c>
      <c r="AB21" s="8">
        <v>2</v>
      </c>
      <c r="AC21" s="8">
        <v>2</v>
      </c>
      <c r="AD21" s="8">
        <v>2</v>
      </c>
      <c r="AE21" s="8">
        <v>2</v>
      </c>
      <c r="AF21" s="8">
        <v>2</v>
      </c>
      <c r="AG21" s="46">
        <v>2</v>
      </c>
      <c r="AH21" s="46">
        <v>4</v>
      </c>
      <c r="AI21" s="8">
        <v>2</v>
      </c>
      <c r="AJ21" s="8">
        <v>1</v>
      </c>
      <c r="AK21" s="8">
        <v>2</v>
      </c>
      <c r="AL21" s="8">
        <v>4</v>
      </c>
      <c r="AM21" s="8">
        <v>2</v>
      </c>
      <c r="AN21" s="8">
        <v>3</v>
      </c>
      <c r="AO21" s="8">
        <v>1</v>
      </c>
      <c r="AP21" s="8">
        <v>3</v>
      </c>
      <c r="AQ21" s="8">
        <v>3</v>
      </c>
      <c r="AR21" s="8">
        <v>4</v>
      </c>
      <c r="AS21" s="8">
        <v>3</v>
      </c>
      <c r="AT21" s="8">
        <v>1</v>
      </c>
      <c r="AU21" s="8">
        <v>4</v>
      </c>
      <c r="AV21" s="8">
        <v>4</v>
      </c>
      <c r="AW21" s="8">
        <v>4</v>
      </c>
      <c r="AX21" s="8">
        <v>4</v>
      </c>
      <c r="AY21" s="8">
        <v>1</v>
      </c>
      <c r="AZ21" s="8">
        <v>4</v>
      </c>
      <c r="BA21" s="8">
        <v>2</v>
      </c>
      <c r="BB21" s="8">
        <v>4</v>
      </c>
      <c r="BC21" s="8">
        <v>4</v>
      </c>
      <c r="BD21" s="8">
        <v>4</v>
      </c>
      <c r="BE21" s="8">
        <v>1</v>
      </c>
      <c r="BF21" s="8">
        <v>1</v>
      </c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</row>
    <row r="22" spans="1:131" s="14" customFormat="1" ht="24" customHeight="1" thickBot="1">
      <c r="A22" s="10" t="s">
        <v>72</v>
      </c>
      <c r="B22" s="21">
        <v>16</v>
      </c>
      <c r="C22" s="8" t="s">
        <v>147</v>
      </c>
      <c r="D22" s="11" t="s">
        <v>148</v>
      </c>
      <c r="E22" s="11"/>
      <c r="F22" s="11" t="s">
        <v>172</v>
      </c>
      <c r="G22" s="8">
        <v>2</v>
      </c>
      <c r="H22" s="8">
        <v>2</v>
      </c>
      <c r="I22" s="8">
        <v>2</v>
      </c>
      <c r="J22" s="8">
        <v>3</v>
      </c>
      <c r="K22" s="8">
        <v>3</v>
      </c>
      <c r="L22" s="8">
        <v>3</v>
      </c>
      <c r="M22" s="8">
        <v>3</v>
      </c>
      <c r="N22" s="8">
        <v>2</v>
      </c>
      <c r="O22" s="8">
        <v>2</v>
      </c>
      <c r="P22" s="8">
        <v>3</v>
      </c>
      <c r="Q22" s="8">
        <v>2</v>
      </c>
      <c r="R22" s="8">
        <v>3</v>
      </c>
      <c r="S22" s="8">
        <v>3</v>
      </c>
      <c r="T22" s="8">
        <v>3</v>
      </c>
      <c r="U22" s="8">
        <v>3</v>
      </c>
      <c r="V22" s="8">
        <v>2</v>
      </c>
      <c r="W22" s="8">
        <v>2</v>
      </c>
      <c r="X22" s="8">
        <v>3</v>
      </c>
      <c r="Y22" s="8">
        <v>2</v>
      </c>
      <c r="Z22" s="8">
        <v>2</v>
      </c>
      <c r="AA22" s="8">
        <v>3</v>
      </c>
      <c r="AB22" s="8">
        <v>2</v>
      </c>
      <c r="AC22" s="8">
        <v>4</v>
      </c>
      <c r="AD22" s="8">
        <v>3</v>
      </c>
      <c r="AE22" s="8">
        <v>3</v>
      </c>
      <c r="AF22" s="8">
        <v>3</v>
      </c>
      <c r="AG22" s="46">
        <v>2</v>
      </c>
      <c r="AH22" s="46">
        <v>4</v>
      </c>
      <c r="AI22" s="8">
        <v>2</v>
      </c>
      <c r="AJ22" s="8">
        <v>1</v>
      </c>
      <c r="AK22" s="8">
        <v>2</v>
      </c>
      <c r="AL22" s="8">
        <v>4</v>
      </c>
      <c r="AM22" s="8">
        <v>2</v>
      </c>
      <c r="AN22" s="8">
        <v>3</v>
      </c>
      <c r="AO22" s="8">
        <v>1</v>
      </c>
      <c r="AP22" s="8">
        <v>3</v>
      </c>
      <c r="AQ22" s="8">
        <v>3</v>
      </c>
      <c r="AR22" s="8">
        <v>4</v>
      </c>
      <c r="AS22" s="8">
        <v>3</v>
      </c>
      <c r="AT22" s="8">
        <v>1</v>
      </c>
      <c r="AU22" s="8">
        <v>4</v>
      </c>
      <c r="AV22" s="8">
        <v>4</v>
      </c>
      <c r="AW22" s="8">
        <v>4</v>
      </c>
      <c r="AX22" s="8">
        <v>4</v>
      </c>
      <c r="AY22" s="8">
        <v>1</v>
      </c>
      <c r="AZ22" s="8">
        <v>4</v>
      </c>
      <c r="BA22" s="8">
        <v>2</v>
      </c>
      <c r="BB22" s="8">
        <v>4</v>
      </c>
      <c r="BC22" s="8">
        <v>4</v>
      </c>
      <c r="BD22" s="8">
        <v>4</v>
      </c>
      <c r="BE22" s="8">
        <v>1</v>
      </c>
      <c r="BF22" s="8">
        <v>1</v>
      </c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</row>
    <row r="23" spans="1:131" s="14" customFormat="1" ht="24" customHeight="1" thickBot="1">
      <c r="A23" s="10" t="s">
        <v>73</v>
      </c>
      <c r="B23" s="21">
        <v>17</v>
      </c>
      <c r="C23" s="8" t="s">
        <v>149</v>
      </c>
      <c r="D23" s="11" t="s">
        <v>150</v>
      </c>
      <c r="E23" s="11"/>
      <c r="F23" s="11" t="s">
        <v>172</v>
      </c>
      <c r="G23" s="8">
        <v>4</v>
      </c>
      <c r="H23" s="8">
        <v>1</v>
      </c>
      <c r="I23" s="8">
        <v>1</v>
      </c>
      <c r="J23" s="8">
        <v>2</v>
      </c>
      <c r="K23" s="8">
        <v>1</v>
      </c>
      <c r="L23" s="8">
        <v>1</v>
      </c>
      <c r="M23" s="8">
        <v>2</v>
      </c>
      <c r="N23" s="8">
        <v>1</v>
      </c>
      <c r="O23" s="8">
        <v>3</v>
      </c>
      <c r="P23" s="8">
        <v>2</v>
      </c>
      <c r="Q23" s="8">
        <v>2</v>
      </c>
      <c r="R23" s="8">
        <v>4</v>
      </c>
      <c r="S23" s="8">
        <v>1</v>
      </c>
      <c r="T23" s="8">
        <v>3</v>
      </c>
      <c r="U23" s="8">
        <v>4</v>
      </c>
      <c r="V23" s="8">
        <v>1</v>
      </c>
      <c r="W23" s="8">
        <v>3</v>
      </c>
      <c r="X23" s="8">
        <v>1</v>
      </c>
      <c r="Y23" s="8">
        <v>1</v>
      </c>
      <c r="Z23" s="8">
        <v>4</v>
      </c>
      <c r="AA23" s="8">
        <v>2</v>
      </c>
      <c r="AB23" s="8">
        <v>3</v>
      </c>
      <c r="AC23" s="8">
        <v>1</v>
      </c>
      <c r="AD23" s="8">
        <v>1</v>
      </c>
      <c r="AE23" s="8">
        <v>1</v>
      </c>
      <c r="AF23" s="8">
        <v>1</v>
      </c>
      <c r="AG23" s="46">
        <v>1</v>
      </c>
      <c r="AH23" s="46">
        <v>3</v>
      </c>
      <c r="AI23" s="8">
        <v>2</v>
      </c>
      <c r="AJ23" s="8">
        <v>1</v>
      </c>
      <c r="AK23" s="8">
        <v>3</v>
      </c>
      <c r="AL23" s="8">
        <v>3</v>
      </c>
      <c r="AM23" s="8">
        <v>1</v>
      </c>
      <c r="AN23" s="8">
        <v>3</v>
      </c>
      <c r="AO23" s="8">
        <v>1</v>
      </c>
      <c r="AP23" s="8">
        <v>3</v>
      </c>
      <c r="AQ23" s="8">
        <v>2</v>
      </c>
      <c r="AR23" s="8">
        <v>2</v>
      </c>
      <c r="AS23" s="8">
        <v>3</v>
      </c>
      <c r="AT23" s="8">
        <v>2</v>
      </c>
      <c r="AU23" s="8">
        <v>1</v>
      </c>
      <c r="AV23" s="8">
        <v>4</v>
      </c>
      <c r="AW23" s="8">
        <v>3</v>
      </c>
      <c r="AX23" s="8">
        <v>2</v>
      </c>
      <c r="AY23" s="8">
        <v>1</v>
      </c>
      <c r="AZ23" s="8">
        <v>3</v>
      </c>
      <c r="BA23" s="8">
        <v>1</v>
      </c>
      <c r="BB23" s="8">
        <v>3</v>
      </c>
      <c r="BC23" s="8">
        <v>3</v>
      </c>
      <c r="BD23" s="8">
        <v>2</v>
      </c>
      <c r="BE23" s="8">
        <v>1</v>
      </c>
      <c r="BF23" s="8">
        <v>1</v>
      </c>
      <c r="BG23" s="12"/>
      <c r="BH23" s="12"/>
      <c r="BI23" s="12" t="s">
        <v>114</v>
      </c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</row>
    <row r="24" spans="1:131" s="14" customFormat="1" ht="24" customHeight="1" thickBot="1">
      <c r="A24" s="10" t="s">
        <v>74</v>
      </c>
      <c r="B24" s="21">
        <v>18</v>
      </c>
      <c r="C24" s="8" t="s">
        <v>151</v>
      </c>
      <c r="D24" s="11" t="s">
        <v>152</v>
      </c>
      <c r="E24" s="11"/>
      <c r="F24" s="11" t="s">
        <v>172</v>
      </c>
      <c r="G24" s="8">
        <v>2</v>
      </c>
      <c r="H24" s="8">
        <v>1</v>
      </c>
      <c r="I24" s="8">
        <v>1</v>
      </c>
      <c r="J24" s="8">
        <v>2</v>
      </c>
      <c r="K24" s="8">
        <v>1</v>
      </c>
      <c r="L24" s="8">
        <v>1</v>
      </c>
      <c r="M24" s="8">
        <v>2</v>
      </c>
      <c r="N24" s="8">
        <v>2</v>
      </c>
      <c r="O24" s="8">
        <v>1</v>
      </c>
      <c r="P24" s="8">
        <v>1</v>
      </c>
      <c r="Q24" s="8">
        <v>1</v>
      </c>
      <c r="R24" s="8">
        <v>2</v>
      </c>
      <c r="S24" s="8">
        <v>1</v>
      </c>
      <c r="T24" s="8">
        <v>3</v>
      </c>
      <c r="U24" s="8">
        <v>3</v>
      </c>
      <c r="V24" s="8">
        <v>1</v>
      </c>
      <c r="W24" s="8">
        <v>2</v>
      </c>
      <c r="X24" s="8">
        <v>1</v>
      </c>
      <c r="Y24" s="8">
        <v>4</v>
      </c>
      <c r="Z24" s="8">
        <v>3</v>
      </c>
      <c r="AA24" s="8">
        <v>1</v>
      </c>
      <c r="AB24" s="8">
        <v>3</v>
      </c>
      <c r="AC24" s="8">
        <v>3</v>
      </c>
      <c r="AD24" s="8">
        <v>2</v>
      </c>
      <c r="AE24" s="8">
        <v>2</v>
      </c>
      <c r="AF24" s="8">
        <v>1</v>
      </c>
      <c r="AG24" s="46">
        <v>2</v>
      </c>
      <c r="AH24" s="46">
        <v>2</v>
      </c>
      <c r="AI24" s="8">
        <v>2</v>
      </c>
      <c r="AJ24" s="8">
        <v>1</v>
      </c>
      <c r="AK24" s="8">
        <v>2</v>
      </c>
      <c r="AL24" s="8">
        <v>4</v>
      </c>
      <c r="AM24" s="8">
        <v>2</v>
      </c>
      <c r="AN24" s="8">
        <v>3</v>
      </c>
      <c r="AO24" s="8">
        <v>2</v>
      </c>
      <c r="AP24" s="8">
        <v>2</v>
      </c>
      <c r="AQ24" s="8">
        <v>1</v>
      </c>
      <c r="AR24" s="8">
        <v>2</v>
      </c>
      <c r="AS24" s="8">
        <v>2</v>
      </c>
      <c r="AT24" s="8">
        <v>1</v>
      </c>
      <c r="AU24" s="8">
        <v>3</v>
      </c>
      <c r="AV24" s="8">
        <v>4</v>
      </c>
      <c r="AW24" s="8">
        <v>4</v>
      </c>
      <c r="AX24" s="8">
        <v>4</v>
      </c>
      <c r="AY24" s="8">
        <v>1</v>
      </c>
      <c r="AZ24" s="8">
        <v>4</v>
      </c>
      <c r="BA24" s="8">
        <v>2</v>
      </c>
      <c r="BB24" s="8">
        <v>3</v>
      </c>
      <c r="BC24" s="8">
        <v>4</v>
      </c>
      <c r="BD24" s="8">
        <v>3</v>
      </c>
      <c r="BE24" s="8">
        <v>1</v>
      </c>
      <c r="BF24" s="8">
        <v>1</v>
      </c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</row>
    <row r="25" spans="1:131" s="14" customFormat="1" ht="24" customHeight="1" thickBot="1">
      <c r="A25" s="10" t="s">
        <v>75</v>
      </c>
      <c r="B25" s="21">
        <v>19</v>
      </c>
      <c r="C25" s="8" t="s">
        <v>153</v>
      </c>
      <c r="D25" s="11" t="s">
        <v>154</v>
      </c>
      <c r="E25" s="11"/>
      <c r="F25" s="11" t="s">
        <v>172</v>
      </c>
      <c r="G25" s="8">
        <v>3</v>
      </c>
      <c r="H25" s="8">
        <v>2</v>
      </c>
      <c r="I25" s="8">
        <v>1</v>
      </c>
      <c r="J25" s="8">
        <v>2</v>
      </c>
      <c r="K25" s="8">
        <v>1</v>
      </c>
      <c r="L25" s="8">
        <v>2</v>
      </c>
      <c r="M25" s="8">
        <v>3</v>
      </c>
      <c r="N25" s="8">
        <v>1</v>
      </c>
      <c r="O25" s="8">
        <v>1</v>
      </c>
      <c r="P25" s="8">
        <v>2</v>
      </c>
      <c r="Q25" s="8">
        <v>2</v>
      </c>
      <c r="R25" s="8">
        <v>4</v>
      </c>
      <c r="S25" s="8">
        <v>2</v>
      </c>
      <c r="T25" s="8">
        <v>4</v>
      </c>
      <c r="U25" s="8">
        <v>4</v>
      </c>
      <c r="V25" s="8">
        <v>1</v>
      </c>
      <c r="W25" s="8">
        <v>3</v>
      </c>
      <c r="X25" s="8">
        <v>3</v>
      </c>
      <c r="Y25" s="8">
        <v>3</v>
      </c>
      <c r="Z25" s="8">
        <v>3</v>
      </c>
      <c r="AA25" s="8">
        <v>2</v>
      </c>
      <c r="AB25" s="8">
        <v>4</v>
      </c>
      <c r="AC25" s="8">
        <v>4</v>
      </c>
      <c r="AD25" s="8">
        <v>2</v>
      </c>
      <c r="AE25" s="8">
        <v>3</v>
      </c>
      <c r="AF25" s="8">
        <v>2</v>
      </c>
      <c r="AG25" s="46">
        <v>1</v>
      </c>
      <c r="AH25" s="46">
        <v>4</v>
      </c>
      <c r="AI25" s="8">
        <v>3</v>
      </c>
      <c r="AJ25" s="8">
        <v>2</v>
      </c>
      <c r="AK25" s="8">
        <v>4</v>
      </c>
      <c r="AL25" s="8">
        <v>4</v>
      </c>
      <c r="AM25" s="8">
        <v>2</v>
      </c>
      <c r="AN25" s="8">
        <v>4</v>
      </c>
      <c r="AO25" s="8">
        <v>2</v>
      </c>
      <c r="AP25" s="8">
        <v>4</v>
      </c>
      <c r="AQ25" s="8">
        <v>1</v>
      </c>
      <c r="AR25" s="8">
        <v>4</v>
      </c>
      <c r="AS25" s="8">
        <v>4</v>
      </c>
      <c r="AT25" s="8">
        <v>1</v>
      </c>
      <c r="AU25" s="8">
        <v>4</v>
      </c>
      <c r="AV25" s="8">
        <v>4</v>
      </c>
      <c r="AW25" s="8">
        <v>4</v>
      </c>
      <c r="AX25" s="8">
        <v>4</v>
      </c>
      <c r="AY25" s="8">
        <v>1</v>
      </c>
      <c r="AZ25" s="8">
        <v>4</v>
      </c>
      <c r="BA25" s="8">
        <v>2</v>
      </c>
      <c r="BB25" s="8">
        <v>3</v>
      </c>
      <c r="BC25" s="8">
        <v>2</v>
      </c>
      <c r="BD25" s="8">
        <v>1</v>
      </c>
      <c r="BE25" s="8">
        <v>1</v>
      </c>
      <c r="BF25" s="8">
        <v>1</v>
      </c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</row>
    <row r="26" spans="1:131" s="14" customFormat="1" ht="24" customHeight="1" thickBot="1">
      <c r="A26" s="10" t="s">
        <v>76</v>
      </c>
      <c r="B26" s="21">
        <v>20</v>
      </c>
      <c r="C26" s="8" t="s">
        <v>155</v>
      </c>
      <c r="D26" s="11" t="s">
        <v>156</v>
      </c>
      <c r="E26" s="11"/>
      <c r="F26" s="11" t="s">
        <v>172</v>
      </c>
      <c r="G26" s="8">
        <v>3</v>
      </c>
      <c r="H26" s="8">
        <v>1</v>
      </c>
      <c r="I26" s="8">
        <v>2</v>
      </c>
      <c r="J26" s="8">
        <v>4</v>
      </c>
      <c r="K26" s="8">
        <v>1</v>
      </c>
      <c r="L26" s="8">
        <v>2</v>
      </c>
      <c r="M26" s="8">
        <v>4</v>
      </c>
      <c r="N26" s="8">
        <v>1</v>
      </c>
      <c r="O26" s="8">
        <v>1</v>
      </c>
      <c r="P26" s="8">
        <v>3</v>
      </c>
      <c r="Q26" s="8">
        <v>2</v>
      </c>
      <c r="R26" s="8">
        <v>3</v>
      </c>
      <c r="S26" s="8">
        <v>1</v>
      </c>
      <c r="T26" s="8">
        <v>4</v>
      </c>
      <c r="U26" s="8">
        <v>4</v>
      </c>
      <c r="V26" s="8">
        <v>1</v>
      </c>
      <c r="W26" s="8">
        <v>3</v>
      </c>
      <c r="X26" s="8">
        <v>2</v>
      </c>
      <c r="Y26" s="8">
        <v>3</v>
      </c>
      <c r="Z26" s="8">
        <v>2</v>
      </c>
      <c r="AA26" s="8">
        <v>2</v>
      </c>
      <c r="AB26" s="8">
        <v>3</v>
      </c>
      <c r="AC26" s="8">
        <v>3</v>
      </c>
      <c r="AD26" s="8">
        <v>1</v>
      </c>
      <c r="AE26" s="8">
        <v>3</v>
      </c>
      <c r="AF26" s="8">
        <v>2</v>
      </c>
      <c r="AG26" s="46">
        <v>2</v>
      </c>
      <c r="AH26" s="46">
        <v>3</v>
      </c>
      <c r="AI26" s="8">
        <v>3</v>
      </c>
      <c r="AJ26" s="8">
        <v>2</v>
      </c>
      <c r="AK26" s="8">
        <v>3</v>
      </c>
      <c r="AL26" s="8">
        <v>4</v>
      </c>
      <c r="AM26" s="8">
        <v>2</v>
      </c>
      <c r="AN26" s="8">
        <v>3</v>
      </c>
      <c r="AO26" s="8">
        <v>1</v>
      </c>
      <c r="AP26" s="8">
        <v>3</v>
      </c>
      <c r="AQ26" s="8">
        <v>1</v>
      </c>
      <c r="AR26" s="8">
        <v>3</v>
      </c>
      <c r="AS26" s="8">
        <v>3</v>
      </c>
      <c r="AT26" s="8">
        <v>2</v>
      </c>
      <c r="AU26" s="8">
        <v>3</v>
      </c>
      <c r="AV26" s="8">
        <v>4</v>
      </c>
      <c r="AW26" s="8">
        <v>3</v>
      </c>
      <c r="AX26" s="8">
        <v>2</v>
      </c>
      <c r="AY26" s="8">
        <v>1</v>
      </c>
      <c r="AZ26" s="8">
        <v>4</v>
      </c>
      <c r="BA26" s="8">
        <v>2</v>
      </c>
      <c r="BB26" s="8">
        <v>3</v>
      </c>
      <c r="BC26" s="8">
        <v>3</v>
      </c>
      <c r="BD26" s="8">
        <v>3</v>
      </c>
      <c r="BE26" s="8">
        <v>2</v>
      </c>
      <c r="BF26" s="8">
        <v>3</v>
      </c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</row>
    <row r="27" spans="1:131" s="14" customFormat="1" ht="24" customHeight="1" thickBot="1">
      <c r="A27" s="10" t="s">
        <v>77</v>
      </c>
      <c r="B27" s="21">
        <v>21</v>
      </c>
      <c r="C27" s="8" t="s">
        <v>157</v>
      </c>
      <c r="D27" s="11" t="s">
        <v>158</v>
      </c>
      <c r="E27" s="11"/>
      <c r="F27" s="11" t="s">
        <v>172</v>
      </c>
      <c r="G27" s="8">
        <v>3</v>
      </c>
      <c r="H27" s="8">
        <v>2</v>
      </c>
      <c r="I27" s="8">
        <v>2</v>
      </c>
      <c r="J27" s="8">
        <v>4</v>
      </c>
      <c r="K27" s="8">
        <v>2</v>
      </c>
      <c r="L27" s="8">
        <v>2</v>
      </c>
      <c r="M27" s="8">
        <v>2</v>
      </c>
      <c r="N27" s="8">
        <v>1</v>
      </c>
      <c r="O27" s="8">
        <v>2</v>
      </c>
      <c r="P27" s="8">
        <v>1</v>
      </c>
      <c r="Q27" s="8">
        <v>2</v>
      </c>
      <c r="R27" s="8">
        <v>4</v>
      </c>
      <c r="S27" s="8">
        <v>1</v>
      </c>
      <c r="T27" s="8">
        <v>4</v>
      </c>
      <c r="U27" s="8">
        <v>4</v>
      </c>
      <c r="V27" s="8">
        <v>1</v>
      </c>
      <c r="W27" s="8">
        <v>4</v>
      </c>
      <c r="X27" s="8">
        <v>2</v>
      </c>
      <c r="Y27" s="8">
        <v>3</v>
      </c>
      <c r="Z27" s="8">
        <v>4</v>
      </c>
      <c r="AA27" s="8">
        <v>4</v>
      </c>
      <c r="AB27" s="8">
        <v>4</v>
      </c>
      <c r="AC27" s="8">
        <v>4</v>
      </c>
      <c r="AD27" s="8">
        <v>1</v>
      </c>
      <c r="AE27" s="8">
        <v>3</v>
      </c>
      <c r="AF27" s="8">
        <v>3</v>
      </c>
      <c r="AG27" s="46">
        <v>3</v>
      </c>
      <c r="AH27" s="46">
        <v>2</v>
      </c>
      <c r="AI27" s="8">
        <v>2</v>
      </c>
      <c r="AJ27" s="8">
        <v>1</v>
      </c>
      <c r="AK27" s="8">
        <v>2</v>
      </c>
      <c r="AL27" s="8">
        <v>4</v>
      </c>
      <c r="AM27" s="8">
        <v>2</v>
      </c>
      <c r="AN27" s="8">
        <v>3</v>
      </c>
      <c r="AO27" s="8">
        <v>2</v>
      </c>
      <c r="AP27" s="8">
        <v>2</v>
      </c>
      <c r="AQ27" s="8">
        <v>1</v>
      </c>
      <c r="AR27" s="8">
        <v>2</v>
      </c>
      <c r="AS27" s="8">
        <v>2</v>
      </c>
      <c r="AT27" s="8">
        <v>1</v>
      </c>
      <c r="AU27" s="8">
        <v>3</v>
      </c>
      <c r="AV27" s="8">
        <v>4</v>
      </c>
      <c r="AW27" s="8">
        <v>4</v>
      </c>
      <c r="AX27" s="8">
        <v>4</v>
      </c>
      <c r="AY27" s="8">
        <v>1</v>
      </c>
      <c r="AZ27" s="8">
        <v>4</v>
      </c>
      <c r="BA27" s="8">
        <v>2</v>
      </c>
      <c r="BB27" s="8">
        <v>3</v>
      </c>
      <c r="BC27" s="8">
        <v>4</v>
      </c>
      <c r="BD27" s="8">
        <v>3</v>
      </c>
      <c r="BE27" s="8">
        <v>1</v>
      </c>
      <c r="BF27" s="8">
        <v>1</v>
      </c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</row>
    <row r="28" spans="1:131" s="14" customFormat="1" ht="24" customHeight="1" thickBot="1">
      <c r="A28" s="10" t="s">
        <v>78</v>
      </c>
      <c r="B28" s="21">
        <v>22</v>
      </c>
      <c r="C28" s="8" t="s">
        <v>159</v>
      </c>
      <c r="D28" s="11" t="s">
        <v>160</v>
      </c>
      <c r="E28" s="11"/>
      <c r="F28" s="11" t="s">
        <v>172</v>
      </c>
      <c r="G28" s="8">
        <v>3</v>
      </c>
      <c r="H28" s="8">
        <v>2</v>
      </c>
      <c r="I28" s="8">
        <v>2</v>
      </c>
      <c r="J28" s="8">
        <v>4</v>
      </c>
      <c r="K28" s="8">
        <v>3</v>
      </c>
      <c r="L28" s="8">
        <v>3</v>
      </c>
      <c r="M28" s="8">
        <v>3</v>
      </c>
      <c r="N28" s="8">
        <v>1</v>
      </c>
      <c r="O28" s="8">
        <v>2</v>
      </c>
      <c r="P28" s="8">
        <v>1</v>
      </c>
      <c r="Q28" s="8">
        <v>2</v>
      </c>
      <c r="R28" s="8">
        <v>4</v>
      </c>
      <c r="S28" s="8">
        <v>1</v>
      </c>
      <c r="T28" s="8">
        <v>4</v>
      </c>
      <c r="U28" s="8">
        <v>4</v>
      </c>
      <c r="V28" s="8">
        <v>1</v>
      </c>
      <c r="W28" s="8">
        <v>4</v>
      </c>
      <c r="X28" s="8">
        <v>2</v>
      </c>
      <c r="Y28" s="8">
        <v>3</v>
      </c>
      <c r="Z28" s="8">
        <v>4</v>
      </c>
      <c r="AA28" s="8">
        <v>4</v>
      </c>
      <c r="AB28" s="8">
        <v>4</v>
      </c>
      <c r="AC28" s="8">
        <v>4</v>
      </c>
      <c r="AD28" s="8">
        <v>2</v>
      </c>
      <c r="AE28" s="8">
        <v>3</v>
      </c>
      <c r="AF28" s="8">
        <v>3</v>
      </c>
      <c r="AG28" s="46">
        <v>3</v>
      </c>
      <c r="AH28" s="46">
        <v>3</v>
      </c>
      <c r="AI28" s="8">
        <v>4</v>
      </c>
      <c r="AJ28" s="8">
        <v>4</v>
      </c>
      <c r="AK28" s="8">
        <v>4</v>
      </c>
      <c r="AL28" s="8">
        <v>4</v>
      </c>
      <c r="AM28" s="8">
        <v>3</v>
      </c>
      <c r="AN28" s="8">
        <v>4</v>
      </c>
      <c r="AO28" s="8">
        <v>4</v>
      </c>
      <c r="AP28" s="8">
        <v>3</v>
      </c>
      <c r="AQ28" s="8">
        <v>3</v>
      </c>
      <c r="AR28" s="8">
        <v>4</v>
      </c>
      <c r="AS28" s="8">
        <v>3</v>
      </c>
      <c r="AT28" s="8">
        <v>3</v>
      </c>
      <c r="AU28" s="8">
        <v>4</v>
      </c>
      <c r="AV28" s="8">
        <v>4</v>
      </c>
      <c r="AW28" s="8">
        <v>4</v>
      </c>
      <c r="AX28" s="8">
        <v>4</v>
      </c>
      <c r="AY28" s="8">
        <v>1</v>
      </c>
      <c r="AZ28" s="8">
        <v>3</v>
      </c>
      <c r="BA28" s="8">
        <v>4</v>
      </c>
      <c r="BB28" s="8">
        <v>4</v>
      </c>
      <c r="BC28" s="8">
        <v>4</v>
      </c>
      <c r="BD28" s="8">
        <v>4</v>
      </c>
      <c r="BE28" s="8">
        <v>2</v>
      </c>
      <c r="BF28" s="8">
        <v>2</v>
      </c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</row>
    <row r="29" spans="1:131" s="14" customFormat="1" ht="24" customHeight="1" thickBot="1">
      <c r="A29" s="10" t="s">
        <v>79</v>
      </c>
      <c r="B29" s="21">
        <v>23</v>
      </c>
      <c r="C29" s="8" t="s">
        <v>161</v>
      </c>
      <c r="D29" s="11" t="s">
        <v>162</v>
      </c>
      <c r="E29" s="11"/>
      <c r="F29" s="11" t="s">
        <v>172</v>
      </c>
      <c r="G29" s="8">
        <v>2</v>
      </c>
      <c r="H29" s="8">
        <v>1</v>
      </c>
      <c r="I29" s="8">
        <v>1</v>
      </c>
      <c r="J29" s="8">
        <v>1</v>
      </c>
      <c r="K29" s="8">
        <v>1</v>
      </c>
      <c r="L29" s="8">
        <v>1</v>
      </c>
      <c r="M29" s="8">
        <v>3</v>
      </c>
      <c r="N29" s="8">
        <v>1</v>
      </c>
      <c r="O29" s="8">
        <v>1</v>
      </c>
      <c r="P29" s="8">
        <v>2</v>
      </c>
      <c r="Q29" s="8">
        <v>1</v>
      </c>
      <c r="R29" s="8">
        <v>4</v>
      </c>
      <c r="S29" s="8">
        <v>1</v>
      </c>
      <c r="T29" s="8">
        <v>4</v>
      </c>
      <c r="U29" s="8">
        <v>4</v>
      </c>
      <c r="V29" s="8">
        <v>1</v>
      </c>
      <c r="W29" s="8">
        <v>3</v>
      </c>
      <c r="X29" s="8">
        <v>1</v>
      </c>
      <c r="Y29" s="8">
        <v>1</v>
      </c>
      <c r="Z29" s="8">
        <v>4</v>
      </c>
      <c r="AA29" s="8">
        <v>2</v>
      </c>
      <c r="AB29" s="8">
        <v>4</v>
      </c>
      <c r="AC29" s="8">
        <v>1</v>
      </c>
      <c r="AD29" s="8">
        <v>1</v>
      </c>
      <c r="AE29" s="8">
        <v>3</v>
      </c>
      <c r="AF29" s="8">
        <v>1</v>
      </c>
      <c r="AG29" s="46">
        <v>1</v>
      </c>
      <c r="AH29" s="46">
        <v>4</v>
      </c>
      <c r="AI29" s="8">
        <v>2</v>
      </c>
      <c r="AJ29" s="8">
        <v>1</v>
      </c>
      <c r="AK29" s="8">
        <v>2</v>
      </c>
      <c r="AL29" s="8">
        <v>4</v>
      </c>
      <c r="AM29" s="8">
        <v>1</v>
      </c>
      <c r="AN29" s="8">
        <v>4</v>
      </c>
      <c r="AO29" s="8">
        <v>1</v>
      </c>
      <c r="AP29" s="8">
        <v>1</v>
      </c>
      <c r="AQ29" s="8">
        <v>1</v>
      </c>
      <c r="AR29" s="8">
        <v>4</v>
      </c>
      <c r="AS29" s="8">
        <v>4</v>
      </c>
      <c r="AT29" s="8">
        <v>1</v>
      </c>
      <c r="AU29" s="8">
        <v>2</v>
      </c>
      <c r="AV29" s="8">
        <v>4</v>
      </c>
      <c r="AW29" s="8">
        <v>2</v>
      </c>
      <c r="AX29" s="8">
        <v>2</v>
      </c>
      <c r="AY29" s="8">
        <v>1</v>
      </c>
      <c r="AZ29" s="8">
        <v>4</v>
      </c>
      <c r="BA29" s="8">
        <v>2</v>
      </c>
      <c r="BB29" s="8">
        <v>2</v>
      </c>
      <c r="BC29" s="8">
        <v>2</v>
      </c>
      <c r="BD29" s="8">
        <v>2</v>
      </c>
      <c r="BE29" s="8">
        <v>1</v>
      </c>
      <c r="BF29" s="8">
        <v>1</v>
      </c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</row>
    <row r="30" spans="1:131" s="14" customFormat="1" ht="24" customHeight="1" thickBot="1">
      <c r="A30" s="10" t="s">
        <v>80</v>
      </c>
      <c r="B30" s="21">
        <v>24</v>
      </c>
      <c r="C30" s="8" t="s">
        <v>163</v>
      </c>
      <c r="D30" s="11" t="s">
        <v>164</v>
      </c>
      <c r="E30" s="11"/>
      <c r="F30" s="11" t="s">
        <v>172</v>
      </c>
      <c r="G30" s="8">
        <v>3</v>
      </c>
      <c r="H30" s="8">
        <v>2</v>
      </c>
      <c r="I30" s="8">
        <v>2</v>
      </c>
      <c r="J30" s="8">
        <v>4</v>
      </c>
      <c r="K30" s="8">
        <v>1</v>
      </c>
      <c r="L30" s="8">
        <v>1</v>
      </c>
      <c r="M30" s="8">
        <v>3</v>
      </c>
      <c r="N30" s="8">
        <v>2</v>
      </c>
      <c r="O30" s="8">
        <v>1</v>
      </c>
      <c r="P30" s="8">
        <v>4</v>
      </c>
      <c r="Q30" s="8">
        <v>2</v>
      </c>
      <c r="R30" s="8">
        <v>3</v>
      </c>
      <c r="S30" s="8">
        <v>1</v>
      </c>
      <c r="T30" s="8">
        <v>4</v>
      </c>
      <c r="U30" s="8">
        <v>4</v>
      </c>
      <c r="V30" s="8">
        <v>2</v>
      </c>
      <c r="W30" s="8">
        <v>3</v>
      </c>
      <c r="X30" s="8">
        <v>2</v>
      </c>
      <c r="Y30" s="8">
        <v>3</v>
      </c>
      <c r="Z30" s="8">
        <v>4</v>
      </c>
      <c r="AA30" s="8">
        <v>3</v>
      </c>
      <c r="AB30" s="8">
        <v>4</v>
      </c>
      <c r="AC30" s="8">
        <v>3</v>
      </c>
      <c r="AD30" s="8">
        <v>1</v>
      </c>
      <c r="AE30" s="8">
        <v>3</v>
      </c>
      <c r="AF30" s="8">
        <v>2</v>
      </c>
      <c r="AG30" s="46">
        <v>1</v>
      </c>
      <c r="AH30" s="46">
        <v>3</v>
      </c>
      <c r="AI30" s="8">
        <v>3</v>
      </c>
      <c r="AJ30" s="8">
        <v>2</v>
      </c>
      <c r="AK30" s="8">
        <v>3</v>
      </c>
      <c r="AL30" s="8">
        <v>4</v>
      </c>
      <c r="AM30" s="8">
        <v>2</v>
      </c>
      <c r="AN30" s="8">
        <v>4</v>
      </c>
      <c r="AO30" s="8">
        <v>2</v>
      </c>
      <c r="AP30" s="8">
        <v>3</v>
      </c>
      <c r="AQ30" s="8">
        <v>3</v>
      </c>
      <c r="AR30" s="8">
        <v>3</v>
      </c>
      <c r="AS30" s="8">
        <v>4</v>
      </c>
      <c r="AT30" s="8">
        <v>1</v>
      </c>
      <c r="AU30" s="8">
        <v>2</v>
      </c>
      <c r="AV30" s="8">
        <v>3</v>
      </c>
      <c r="AW30" s="8">
        <v>3</v>
      </c>
      <c r="AX30" s="8">
        <v>3</v>
      </c>
      <c r="AY30" s="8">
        <v>1</v>
      </c>
      <c r="AZ30" s="8">
        <v>2</v>
      </c>
      <c r="BA30" s="8">
        <v>2</v>
      </c>
      <c r="BB30" s="8">
        <v>3</v>
      </c>
      <c r="BC30" s="8">
        <v>3</v>
      </c>
      <c r="BD30" s="8">
        <v>2</v>
      </c>
      <c r="BE30" s="8">
        <v>1</v>
      </c>
      <c r="BF30" s="8">
        <v>1</v>
      </c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</row>
    <row r="31" spans="1:131" s="14" customFormat="1" ht="24" customHeight="1" thickBot="1">
      <c r="A31" s="10" t="s">
        <v>81</v>
      </c>
      <c r="B31" s="21">
        <v>25</v>
      </c>
      <c r="C31" s="8" t="s">
        <v>165</v>
      </c>
      <c r="D31" s="11" t="s">
        <v>166</v>
      </c>
      <c r="E31" s="11"/>
      <c r="F31" s="11" t="s">
        <v>172</v>
      </c>
      <c r="G31" s="8">
        <v>1</v>
      </c>
      <c r="H31" s="8">
        <v>1</v>
      </c>
      <c r="I31" s="8">
        <v>1</v>
      </c>
      <c r="J31" s="8">
        <v>2</v>
      </c>
      <c r="K31" s="8">
        <v>1</v>
      </c>
      <c r="L31" s="8">
        <v>1</v>
      </c>
      <c r="M31" s="8">
        <v>2</v>
      </c>
      <c r="N31" s="8">
        <v>1</v>
      </c>
      <c r="O31" s="8">
        <v>1</v>
      </c>
      <c r="P31" s="8">
        <v>1</v>
      </c>
      <c r="Q31" s="8">
        <v>1</v>
      </c>
      <c r="R31" s="8">
        <v>2</v>
      </c>
      <c r="S31" s="8">
        <v>1</v>
      </c>
      <c r="T31" s="8">
        <v>2</v>
      </c>
      <c r="U31" s="8">
        <v>2</v>
      </c>
      <c r="V31" s="8">
        <v>1</v>
      </c>
      <c r="W31" s="8">
        <v>2</v>
      </c>
      <c r="X31" s="8">
        <v>1</v>
      </c>
      <c r="Y31" s="8">
        <v>1</v>
      </c>
      <c r="Z31" s="8">
        <v>2</v>
      </c>
      <c r="AA31" s="8">
        <v>1</v>
      </c>
      <c r="AB31" s="8">
        <v>2</v>
      </c>
      <c r="AC31" s="8">
        <v>4</v>
      </c>
      <c r="AD31" s="8">
        <v>1</v>
      </c>
      <c r="AE31" s="8">
        <v>4</v>
      </c>
      <c r="AF31" s="8">
        <v>1</v>
      </c>
      <c r="AG31" s="46">
        <v>1</v>
      </c>
      <c r="AH31" s="46">
        <v>2</v>
      </c>
      <c r="AI31" s="8">
        <v>3</v>
      </c>
      <c r="AJ31" s="8">
        <v>1</v>
      </c>
      <c r="AK31" s="8">
        <v>2</v>
      </c>
      <c r="AL31" s="8">
        <v>4</v>
      </c>
      <c r="AM31" s="8">
        <v>1</v>
      </c>
      <c r="AN31" s="8">
        <v>2</v>
      </c>
      <c r="AO31" s="8">
        <v>1</v>
      </c>
      <c r="AP31" s="8">
        <v>1</v>
      </c>
      <c r="AQ31" s="8">
        <v>1</v>
      </c>
      <c r="AR31" s="8">
        <v>3</v>
      </c>
      <c r="AS31" s="8">
        <v>2</v>
      </c>
      <c r="AT31" s="8">
        <v>1</v>
      </c>
      <c r="AU31" s="8">
        <v>2</v>
      </c>
      <c r="AV31" s="8">
        <v>4</v>
      </c>
      <c r="AW31" s="8">
        <v>2</v>
      </c>
      <c r="AX31" s="8">
        <v>2</v>
      </c>
      <c r="AY31" s="8">
        <v>1</v>
      </c>
      <c r="AZ31" s="8">
        <v>4</v>
      </c>
      <c r="BA31" s="8">
        <v>1</v>
      </c>
      <c r="BB31" s="8">
        <v>3</v>
      </c>
      <c r="BC31" s="8">
        <v>2</v>
      </c>
      <c r="BD31" s="8">
        <v>2</v>
      </c>
      <c r="BE31" s="8">
        <v>1</v>
      </c>
      <c r="BF31" s="8">
        <v>1</v>
      </c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</row>
    <row r="32" spans="1:131" s="14" customFormat="1" ht="24" customHeight="1" thickBot="1">
      <c r="A32" s="10" t="s">
        <v>68</v>
      </c>
      <c r="B32" s="21">
        <v>26</v>
      </c>
      <c r="C32" s="8" t="s">
        <v>167</v>
      </c>
      <c r="D32" s="11" t="s">
        <v>168</v>
      </c>
      <c r="E32" s="11"/>
      <c r="F32" s="11" t="s">
        <v>172</v>
      </c>
      <c r="G32" s="8">
        <v>3</v>
      </c>
      <c r="H32" s="8">
        <v>1</v>
      </c>
      <c r="I32" s="8">
        <v>1</v>
      </c>
      <c r="J32" s="8">
        <v>2</v>
      </c>
      <c r="K32" s="8">
        <v>3</v>
      </c>
      <c r="L32" s="8">
        <v>4</v>
      </c>
      <c r="M32" s="8">
        <v>2</v>
      </c>
      <c r="N32" s="8">
        <v>1</v>
      </c>
      <c r="O32" s="8">
        <v>2</v>
      </c>
      <c r="P32" s="8">
        <v>3</v>
      </c>
      <c r="Q32" s="8">
        <v>2</v>
      </c>
      <c r="R32" s="8">
        <v>3</v>
      </c>
      <c r="S32" s="8">
        <v>1</v>
      </c>
      <c r="T32" s="8">
        <v>4</v>
      </c>
      <c r="U32" s="8">
        <v>4</v>
      </c>
      <c r="V32" s="8">
        <v>1</v>
      </c>
      <c r="W32" s="8">
        <v>2</v>
      </c>
      <c r="X32" s="8">
        <v>2</v>
      </c>
      <c r="Y32" s="8">
        <v>3</v>
      </c>
      <c r="Z32" s="8">
        <v>1</v>
      </c>
      <c r="AA32" s="8">
        <v>3</v>
      </c>
      <c r="AB32" s="8">
        <v>4</v>
      </c>
      <c r="AC32" s="8">
        <v>3</v>
      </c>
      <c r="AD32" s="8">
        <v>1</v>
      </c>
      <c r="AE32" s="8">
        <v>2</v>
      </c>
      <c r="AF32" s="8">
        <v>3</v>
      </c>
      <c r="AG32" s="46">
        <v>2</v>
      </c>
      <c r="AH32" s="46">
        <v>2</v>
      </c>
      <c r="AI32" s="8">
        <v>2</v>
      </c>
      <c r="AJ32" s="8">
        <v>2</v>
      </c>
      <c r="AK32" s="8">
        <v>1</v>
      </c>
      <c r="AL32" s="8">
        <v>4</v>
      </c>
      <c r="AM32" s="8">
        <v>3</v>
      </c>
      <c r="AN32" s="8">
        <v>2</v>
      </c>
      <c r="AO32" s="8">
        <v>3</v>
      </c>
      <c r="AP32" s="8">
        <v>3</v>
      </c>
      <c r="AQ32" s="8">
        <v>1</v>
      </c>
      <c r="AR32" s="8">
        <v>2</v>
      </c>
      <c r="AS32" s="8">
        <v>3</v>
      </c>
      <c r="AT32" s="8">
        <v>1</v>
      </c>
      <c r="AU32" s="8">
        <v>3</v>
      </c>
      <c r="AV32" s="8">
        <v>3</v>
      </c>
      <c r="AW32" s="8">
        <v>1</v>
      </c>
      <c r="AX32" s="8">
        <v>4</v>
      </c>
      <c r="AY32" s="8">
        <v>1</v>
      </c>
      <c r="AZ32" s="8">
        <v>4</v>
      </c>
      <c r="BA32" s="8">
        <v>2</v>
      </c>
      <c r="BB32" s="8">
        <v>4</v>
      </c>
      <c r="BC32" s="8">
        <v>3</v>
      </c>
      <c r="BD32" s="8">
        <v>2</v>
      </c>
      <c r="BE32" s="8">
        <v>1</v>
      </c>
      <c r="BF32" s="8">
        <v>2</v>
      </c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</row>
    <row r="33" spans="1:131" s="14" customFormat="1" ht="24" customHeight="1" thickBot="1">
      <c r="A33" s="10" t="s">
        <v>80</v>
      </c>
      <c r="B33" s="21">
        <v>27</v>
      </c>
      <c r="C33" s="8" t="s">
        <v>169</v>
      </c>
      <c r="D33" s="11" t="s">
        <v>170</v>
      </c>
      <c r="E33" s="11"/>
      <c r="F33" s="11" t="s">
        <v>172</v>
      </c>
      <c r="G33" s="8">
        <v>2</v>
      </c>
      <c r="H33" s="8">
        <v>1</v>
      </c>
      <c r="I33" s="8">
        <v>1</v>
      </c>
      <c r="J33" s="8">
        <v>4</v>
      </c>
      <c r="K33" s="8">
        <v>1</v>
      </c>
      <c r="L33" s="8">
        <v>2</v>
      </c>
      <c r="M33" s="8">
        <v>3</v>
      </c>
      <c r="N33" s="8">
        <v>1</v>
      </c>
      <c r="O33" s="8">
        <v>1</v>
      </c>
      <c r="P33" s="8">
        <v>3</v>
      </c>
      <c r="Q33" s="8">
        <v>2</v>
      </c>
      <c r="R33" s="8">
        <v>3</v>
      </c>
      <c r="S33" s="8">
        <v>1</v>
      </c>
      <c r="T33" s="8">
        <v>4</v>
      </c>
      <c r="U33" s="8">
        <v>4</v>
      </c>
      <c r="V33" s="8">
        <v>1</v>
      </c>
      <c r="W33" s="8">
        <v>3</v>
      </c>
      <c r="X33" s="8">
        <v>2</v>
      </c>
      <c r="Y33" s="8">
        <v>3</v>
      </c>
      <c r="Z33" s="8">
        <v>2</v>
      </c>
      <c r="AA33" s="8">
        <v>3</v>
      </c>
      <c r="AB33" s="8">
        <v>4</v>
      </c>
      <c r="AC33" s="8">
        <v>3</v>
      </c>
      <c r="AD33" s="8">
        <v>1</v>
      </c>
      <c r="AE33" s="8">
        <v>3</v>
      </c>
      <c r="AF33" s="8">
        <v>2</v>
      </c>
      <c r="AG33" s="46">
        <v>2</v>
      </c>
      <c r="AH33" s="46">
        <v>3</v>
      </c>
      <c r="AI33" s="8">
        <v>4</v>
      </c>
      <c r="AJ33" s="8">
        <v>2</v>
      </c>
      <c r="AK33" s="8">
        <v>2</v>
      </c>
      <c r="AL33" s="8">
        <v>3</v>
      </c>
      <c r="AM33" s="8">
        <v>2</v>
      </c>
      <c r="AN33" s="8">
        <v>3</v>
      </c>
      <c r="AO33" s="8">
        <v>2</v>
      </c>
      <c r="AP33" s="8">
        <v>2</v>
      </c>
      <c r="AQ33" s="8">
        <v>1</v>
      </c>
      <c r="AR33" s="8">
        <v>3</v>
      </c>
      <c r="AS33" s="8">
        <v>3</v>
      </c>
      <c r="AT33" s="8">
        <v>2</v>
      </c>
      <c r="AU33" s="8">
        <v>3</v>
      </c>
      <c r="AV33" s="8">
        <v>4</v>
      </c>
      <c r="AW33" s="8">
        <v>3</v>
      </c>
      <c r="AX33" s="8">
        <v>2</v>
      </c>
      <c r="AY33" s="8">
        <v>1</v>
      </c>
      <c r="AZ33" s="8">
        <v>4</v>
      </c>
      <c r="BA33" s="8">
        <v>2</v>
      </c>
      <c r="BB33" s="8">
        <v>4</v>
      </c>
      <c r="BC33" s="8">
        <v>3</v>
      </c>
      <c r="BD33" s="8">
        <v>3</v>
      </c>
      <c r="BE33" s="8">
        <v>2</v>
      </c>
      <c r="BF33" s="8">
        <v>2</v>
      </c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</row>
    <row r="34" spans="1:131" ht="24" hidden="1" customHeight="1">
      <c r="B34" s="21">
        <v>28</v>
      </c>
      <c r="C34" s="16"/>
      <c r="D34" s="2"/>
      <c r="E34" s="2"/>
      <c r="F34" s="2"/>
      <c r="G34" s="8">
        <v>1</v>
      </c>
      <c r="H34" s="8">
        <v>2</v>
      </c>
      <c r="I34" s="8">
        <v>3</v>
      </c>
      <c r="J34" s="8">
        <v>4</v>
      </c>
      <c r="K34" s="8">
        <v>1</v>
      </c>
      <c r="L34" s="8">
        <v>2</v>
      </c>
      <c r="M34" s="8">
        <v>3</v>
      </c>
      <c r="N34" s="8">
        <v>4</v>
      </c>
      <c r="O34" s="8">
        <v>1</v>
      </c>
      <c r="P34" s="8">
        <v>2</v>
      </c>
      <c r="Q34" s="8">
        <v>3</v>
      </c>
      <c r="R34" s="8">
        <v>4</v>
      </c>
      <c r="S34" s="8">
        <v>1</v>
      </c>
      <c r="T34" s="8">
        <v>2</v>
      </c>
      <c r="U34" s="8">
        <v>3</v>
      </c>
      <c r="V34" s="8">
        <v>4</v>
      </c>
      <c r="W34" s="8">
        <v>1</v>
      </c>
      <c r="X34" s="8">
        <v>2</v>
      </c>
      <c r="Y34" s="8">
        <v>3</v>
      </c>
      <c r="Z34" s="8">
        <v>4</v>
      </c>
      <c r="AA34" s="8">
        <v>1</v>
      </c>
      <c r="AB34" s="8">
        <v>2</v>
      </c>
      <c r="AC34" s="8">
        <v>3</v>
      </c>
      <c r="AD34" s="8">
        <v>4</v>
      </c>
      <c r="AE34" s="8">
        <v>1</v>
      </c>
      <c r="AF34" s="8">
        <v>2</v>
      </c>
      <c r="AG34" s="46">
        <v>3</v>
      </c>
      <c r="AH34" s="46">
        <v>4</v>
      </c>
      <c r="AI34" s="8">
        <v>1</v>
      </c>
      <c r="AJ34" s="8">
        <v>2</v>
      </c>
      <c r="AK34" s="8">
        <v>3</v>
      </c>
      <c r="AL34" s="8">
        <v>4</v>
      </c>
      <c r="AM34" s="8">
        <v>1</v>
      </c>
      <c r="AN34" s="8">
        <v>2</v>
      </c>
      <c r="AO34" s="8">
        <v>3</v>
      </c>
      <c r="AP34" s="8">
        <v>4</v>
      </c>
      <c r="AQ34" s="8">
        <v>1</v>
      </c>
      <c r="AR34" s="8">
        <v>2</v>
      </c>
      <c r="AS34" s="8">
        <v>3</v>
      </c>
      <c r="AT34" s="8">
        <v>4</v>
      </c>
      <c r="AU34" s="8">
        <v>1</v>
      </c>
      <c r="AV34" s="8">
        <v>2</v>
      </c>
      <c r="AW34" s="8">
        <v>3</v>
      </c>
      <c r="AX34" s="8">
        <v>4</v>
      </c>
      <c r="AY34" s="8">
        <v>1</v>
      </c>
      <c r="AZ34" s="8">
        <v>2</v>
      </c>
      <c r="BA34" s="8">
        <v>3</v>
      </c>
      <c r="BB34" s="8">
        <v>4</v>
      </c>
      <c r="BC34" s="8">
        <v>1</v>
      </c>
      <c r="BD34" s="8">
        <v>2</v>
      </c>
      <c r="BE34" s="8">
        <v>3</v>
      </c>
      <c r="BF34" s="8">
        <v>4</v>
      </c>
      <c r="BG34" s="12">
        <f t="shared" ref="BG34:BG46" si="0">VLOOKUP(G34,$DP$6:$DQ$9,2,FALSE)</f>
        <v>1</v>
      </c>
      <c r="BH34" s="12" t="e">
        <f t="shared" ref="BH34:BH46" si="1">VLOOKUP(H34,$DP$6:$DR$9,3,FALSE)</f>
        <v>#N/A</v>
      </c>
      <c r="BI34" s="12" t="e">
        <f t="shared" ref="BI34:BI46" si="2">VLOOKUP(I34,$DP$6:$DR$9,3,FALSE)</f>
        <v>#N/A</v>
      </c>
      <c r="BJ34" s="12" t="e">
        <f t="shared" ref="BJ34:BJ46" si="3">VLOOKUP(J34,$DP$6:$DQ$9,2,FALSE)</f>
        <v>#N/A</v>
      </c>
      <c r="BK34" s="12">
        <f t="shared" ref="BK34:BK46" si="4">VLOOKUP(K34,$DP$6:$DR$9,3,FALSE)</f>
        <v>4</v>
      </c>
      <c r="BL34" s="12" t="e">
        <f t="shared" ref="BL34:BL46" si="5">VLOOKUP(L34,$DP$6:$DQ$9,2,FALSE)</f>
        <v>#N/A</v>
      </c>
      <c r="BM34" s="12" t="e">
        <f t="shared" ref="BM34:BM46" si="6">VLOOKUP(M34,$DP$6:$DQ$9,2,FALSE)</f>
        <v>#N/A</v>
      </c>
      <c r="BN34" s="12" t="e">
        <f t="shared" ref="BN34:BN46" si="7">VLOOKUP(N34,$DP$6:$DR$9,3,FALSE)</f>
        <v>#N/A</v>
      </c>
      <c r="BO34" s="12">
        <f t="shared" ref="BO34:BO46" si="8">VLOOKUP(O34,$DP$6:$DR$9,3,FALSE)</f>
        <v>4</v>
      </c>
      <c r="BP34" s="12" t="e">
        <f t="shared" ref="BP34:BP46" si="9">VLOOKUP(P34,$DP$6:$DQ$9,2,FALSE)</f>
        <v>#N/A</v>
      </c>
      <c r="BQ34" s="12" t="e">
        <f t="shared" ref="BQ34:BQ46" si="10">VLOOKUP(Q34,$DP$6:$DR$9,3,FALSE)</f>
        <v>#N/A</v>
      </c>
      <c r="BR34" s="12" t="e">
        <f t="shared" ref="BR34:BR46" si="11">VLOOKUP(R34,$DP$6:$DQ$9,2,FALSE)</f>
        <v>#N/A</v>
      </c>
      <c r="BS34" s="12">
        <f t="shared" ref="BS34:BS46" si="12">VLOOKUP(S34,$DP$6:$DR$9,3,FALSE)</f>
        <v>4</v>
      </c>
      <c r="BT34" s="12" t="e">
        <f t="shared" ref="BT34:BT46" si="13">VLOOKUP(T34,$DP$6:$DQ$9,2,FALSE)</f>
        <v>#N/A</v>
      </c>
      <c r="BU34" s="12" t="e">
        <f t="shared" ref="BU34:BU46" si="14">VLOOKUP(U34,$DP$6:$DQ$9,2,FALSE)</f>
        <v>#N/A</v>
      </c>
      <c r="BV34" s="12" t="e">
        <f t="shared" ref="BV34:BV46" si="15">VLOOKUP(V34,$DP$6:$DR$9,3,FALSE)</f>
        <v>#N/A</v>
      </c>
      <c r="BW34" s="12">
        <f t="shared" ref="BW34:BW46" si="16">VLOOKUP(W34,$DP$6:$DQ$9,2,FALSE)</f>
        <v>1</v>
      </c>
      <c r="BX34" s="12" t="e">
        <f t="shared" ref="BX34:BX46" si="17">VLOOKUP(X34,$DP$6:$DR$9,3,FALSE)</f>
        <v>#N/A</v>
      </c>
      <c r="BY34" s="12" t="e">
        <f t="shared" ref="BY34:BY46" si="18">VLOOKUP(Y34,$DP$6:$DR$9,3,FALSE)</f>
        <v>#N/A</v>
      </c>
      <c r="BZ34" s="12" t="e">
        <f t="shared" ref="BZ34:BZ46" si="19">VLOOKUP(Z34,$DP$6:$DQ$9,2,FALSE)</f>
        <v>#N/A</v>
      </c>
      <c r="CA34" s="12">
        <f t="shared" ref="CA34:CA46" si="20">VLOOKUP(AA34,$DP$6:$DR$9,3,FALSE)</f>
        <v>4</v>
      </c>
      <c r="CB34" s="12" t="e">
        <f t="shared" ref="CB34:CB46" si="21">VLOOKUP(AB34,$DP$6:$DQ$9,2,FALSE)</f>
        <v>#N/A</v>
      </c>
      <c r="CC34" s="12" t="e">
        <f t="shared" ref="CC34:CC46" si="22">VLOOKUP(AC34,$DP$6:$DQ$9,2,FALSE)</f>
        <v>#N/A</v>
      </c>
      <c r="CD34" s="12" t="e">
        <f t="shared" ref="CD34:CD46" si="23">VLOOKUP(AD34,$DP$6:$DR$9,3,FALSE)</f>
        <v>#N/A</v>
      </c>
      <c r="CE34" s="12">
        <f t="shared" ref="CE34:CE46" si="24">VLOOKUP(AE34,$DP$6:$DQ$9,2,FALSE)</f>
        <v>1</v>
      </c>
      <c r="CF34" s="12" t="e">
        <f t="shared" ref="CF34:CF46" si="25">VLOOKUP(AF34,$DP$6:$DR$9,3,FALSE)</f>
        <v>#N/A</v>
      </c>
      <c r="CG34" s="12" t="e">
        <f t="shared" ref="CG34:CG46" si="26">VLOOKUP(AG34,$DP$6:$DR$9,3,FALSE)</f>
        <v>#N/A</v>
      </c>
      <c r="CH34" s="12" t="e">
        <f t="shared" ref="CH34:CH46" si="27">VLOOKUP(AH34,$DP$6:$DQ$9,2,FALSE)</f>
        <v>#N/A</v>
      </c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>
        <f t="shared" ref="DC34:DC46" si="28">VLOOKUP(BC34,$DP$6:$DQ$9,2,FALSE)</f>
        <v>1</v>
      </c>
      <c r="DD34" s="12" t="e">
        <f t="shared" ref="DD34:DD46" si="29">VLOOKUP(BD34,$DP$6:$DQ$9,2,FALSE)</f>
        <v>#N/A</v>
      </c>
      <c r="DE34" s="12" t="e">
        <f t="shared" ref="DE34:DE46" si="30">VLOOKUP(BE34,$DP$6:$DR$9,3,FALSE)</f>
        <v>#N/A</v>
      </c>
      <c r="DF34" s="12" t="e">
        <f t="shared" ref="DF34:DF46" si="31">VLOOKUP(BF34,$DP$6:$DR$9,3,FALSE)</f>
        <v>#N/A</v>
      </c>
      <c r="DG34" s="13" t="e">
        <f t="shared" ref="DG34:DG46" si="32">SUM(BG34:BL34)</f>
        <v>#N/A</v>
      </c>
      <c r="DH34" s="13" t="e">
        <f t="shared" ref="DH34:DH46" si="33">SUM(BM34:BR34)</f>
        <v>#N/A</v>
      </c>
      <c r="DI34" s="13" t="e">
        <f t="shared" ref="DI34:DI46" si="34">SUM(BS34:BX34)</f>
        <v>#N/A</v>
      </c>
      <c r="DJ34" s="13" t="e">
        <f t="shared" ref="DJ34:DJ46" si="35">SUM(BY34:CD34)</f>
        <v>#N/A</v>
      </c>
      <c r="DK34" s="13" t="e">
        <f t="shared" ref="DK34:DK46" si="36">SUM(CE34:CJ34)</f>
        <v>#N/A</v>
      </c>
      <c r="DL34" s="13">
        <f t="shared" ref="DL34:DL46" si="37">SUM(CK34:CP34)</f>
        <v>0</v>
      </c>
      <c r="DM34" s="13">
        <f t="shared" ref="DM34:DM46" si="38">SUM(CQ34:CT34)</f>
        <v>0</v>
      </c>
      <c r="DN34" s="13">
        <f t="shared" ref="DN34:DN46" si="39">SUM(CU34:CZ34)</f>
        <v>0</v>
      </c>
      <c r="DO34" s="13" t="e">
        <f t="shared" ref="DO34:DO46" si="40">SUM(DA34:DF34)</f>
        <v>#N/A</v>
      </c>
      <c r="DP34" s="13"/>
      <c r="DQ34" s="17"/>
      <c r="DR34" s="17"/>
      <c r="DS34" s="17" t="e">
        <f t="shared" ref="DS34:DS46" si="41">IF(DG34&gt;18,"สูง",IF(DG34&gt;=13,"ปกติ","ต่ำ"))</f>
        <v>#N/A</v>
      </c>
      <c r="DT34" s="17" t="e">
        <f t="shared" ref="DT34:DT46" si="42">IF(DH34&gt;21,"สูง",IF(DH34&gt;=16,"ปกติ","ต่ำ"))</f>
        <v>#N/A</v>
      </c>
      <c r="DU34" s="17" t="e">
        <f t="shared" ref="DU34:DU46" si="43">IF(DI34&gt;22,"สูง",IF(DI34&gt;=17,"ปกติ","ต่ำ"))</f>
        <v>#N/A</v>
      </c>
      <c r="DV34" s="17" t="e">
        <f t="shared" ref="DV34:DV46" si="44">IF(DJ34&gt;20,"สูง",IF(DJ34&gt;=15,"ปกติ","ต่ำ"))</f>
        <v>#N/A</v>
      </c>
      <c r="DW34" s="17" t="e">
        <f t="shared" ref="DW34:DW46" si="45">IF(DK34&gt;19,"สูง",IF(DK34&gt;=14,"ปกติ","ต่ำ"))</f>
        <v>#N/A</v>
      </c>
      <c r="DX34" s="17" t="str">
        <f t="shared" ref="DX34:DX46" si="46">IF(DL34&gt;20,"สูง",IF(DL34&gt;=15,"ปกติ","ต่ำ"))</f>
        <v>ต่ำ</v>
      </c>
      <c r="DY34" s="17" t="str">
        <f t="shared" ref="DY34:DY46" si="47">IF(DM34&gt;13,"สูง",IF(DM34&gt;=9,"ปกติ","ต่ำ"))</f>
        <v>ต่ำ</v>
      </c>
      <c r="DZ34" s="17" t="str">
        <f t="shared" ref="DZ34:DZ46" si="48">IF(DN34&gt;22,"สูง",IF(DN34&gt;=16,"ปกติ","ต่ำ"))</f>
        <v>ต่ำ</v>
      </c>
      <c r="EA34" s="17" t="e">
        <f t="shared" ref="EA34:EA46" si="49">IF(DO34&gt;21,"สูง",IF(DO34&gt;=15,"ปกติ","ต่ำ"))</f>
        <v>#N/A</v>
      </c>
    </row>
    <row r="35" spans="1:131" ht="24" hidden="1" customHeight="1">
      <c r="B35" s="21">
        <v>29</v>
      </c>
      <c r="C35" s="16"/>
      <c r="D35" s="2"/>
      <c r="E35" s="2"/>
      <c r="F35" s="2"/>
      <c r="G35" s="8">
        <v>1</v>
      </c>
      <c r="H35" s="8">
        <v>2</v>
      </c>
      <c r="I35" s="8">
        <v>3</v>
      </c>
      <c r="J35" s="8">
        <v>4</v>
      </c>
      <c r="K35" s="8">
        <v>1</v>
      </c>
      <c r="L35" s="8">
        <v>2</v>
      </c>
      <c r="M35" s="8">
        <v>3</v>
      </c>
      <c r="N35" s="8">
        <v>4</v>
      </c>
      <c r="O35" s="8">
        <v>1</v>
      </c>
      <c r="P35" s="8">
        <v>2</v>
      </c>
      <c r="Q35" s="8">
        <v>3</v>
      </c>
      <c r="R35" s="8">
        <v>4</v>
      </c>
      <c r="S35" s="8">
        <v>1</v>
      </c>
      <c r="T35" s="8">
        <v>2</v>
      </c>
      <c r="U35" s="8">
        <v>3</v>
      </c>
      <c r="V35" s="8">
        <v>4</v>
      </c>
      <c r="W35" s="8">
        <v>1</v>
      </c>
      <c r="X35" s="8">
        <v>2</v>
      </c>
      <c r="Y35" s="8">
        <v>3</v>
      </c>
      <c r="Z35" s="8">
        <v>4</v>
      </c>
      <c r="AA35" s="8">
        <v>1</v>
      </c>
      <c r="AB35" s="8">
        <v>2</v>
      </c>
      <c r="AC35" s="8">
        <v>3</v>
      </c>
      <c r="AD35" s="8">
        <v>4</v>
      </c>
      <c r="AE35" s="8">
        <v>1</v>
      </c>
      <c r="AF35" s="8">
        <v>2</v>
      </c>
      <c r="AG35" s="46">
        <v>3</v>
      </c>
      <c r="AH35" s="46">
        <v>4</v>
      </c>
      <c r="AI35" s="8">
        <v>1</v>
      </c>
      <c r="AJ35" s="8">
        <v>2</v>
      </c>
      <c r="AK35" s="8">
        <v>3</v>
      </c>
      <c r="AL35" s="8">
        <v>4</v>
      </c>
      <c r="AM35" s="8">
        <v>1</v>
      </c>
      <c r="AN35" s="8">
        <v>2</v>
      </c>
      <c r="AO35" s="8">
        <v>3</v>
      </c>
      <c r="AP35" s="8">
        <v>4</v>
      </c>
      <c r="AQ35" s="8">
        <v>1</v>
      </c>
      <c r="AR35" s="8">
        <v>2</v>
      </c>
      <c r="AS35" s="8">
        <v>3</v>
      </c>
      <c r="AT35" s="8">
        <v>4</v>
      </c>
      <c r="AU35" s="8">
        <v>1</v>
      </c>
      <c r="AV35" s="8">
        <v>2</v>
      </c>
      <c r="AW35" s="8">
        <v>3</v>
      </c>
      <c r="AX35" s="8">
        <v>4</v>
      </c>
      <c r="AY35" s="8">
        <v>1</v>
      </c>
      <c r="AZ35" s="8">
        <v>2</v>
      </c>
      <c r="BA35" s="8">
        <v>3</v>
      </c>
      <c r="BB35" s="8">
        <v>4</v>
      </c>
      <c r="BC35" s="8">
        <v>1</v>
      </c>
      <c r="BD35" s="8">
        <v>2</v>
      </c>
      <c r="BE35" s="8">
        <v>3</v>
      </c>
      <c r="BF35" s="8">
        <v>4</v>
      </c>
      <c r="BG35" s="12">
        <f t="shared" si="0"/>
        <v>1</v>
      </c>
      <c r="BH35" s="12" t="e">
        <f t="shared" si="1"/>
        <v>#N/A</v>
      </c>
      <c r="BI35" s="12" t="e">
        <f t="shared" si="2"/>
        <v>#N/A</v>
      </c>
      <c r="BJ35" s="12" t="e">
        <f t="shared" si="3"/>
        <v>#N/A</v>
      </c>
      <c r="BK35" s="12">
        <f t="shared" si="4"/>
        <v>4</v>
      </c>
      <c r="BL35" s="12" t="e">
        <f t="shared" si="5"/>
        <v>#N/A</v>
      </c>
      <c r="BM35" s="12" t="e">
        <f t="shared" si="6"/>
        <v>#N/A</v>
      </c>
      <c r="BN35" s="12" t="e">
        <f t="shared" si="7"/>
        <v>#N/A</v>
      </c>
      <c r="BO35" s="12">
        <f t="shared" si="8"/>
        <v>4</v>
      </c>
      <c r="BP35" s="12" t="e">
        <f t="shared" si="9"/>
        <v>#N/A</v>
      </c>
      <c r="BQ35" s="12" t="e">
        <f t="shared" si="10"/>
        <v>#N/A</v>
      </c>
      <c r="BR35" s="12" t="e">
        <f t="shared" si="11"/>
        <v>#N/A</v>
      </c>
      <c r="BS35" s="12">
        <f t="shared" si="12"/>
        <v>4</v>
      </c>
      <c r="BT35" s="12" t="e">
        <f t="shared" si="13"/>
        <v>#N/A</v>
      </c>
      <c r="BU35" s="12" t="e">
        <f t="shared" si="14"/>
        <v>#N/A</v>
      </c>
      <c r="BV35" s="12" t="e">
        <f t="shared" si="15"/>
        <v>#N/A</v>
      </c>
      <c r="BW35" s="12">
        <f t="shared" si="16"/>
        <v>1</v>
      </c>
      <c r="BX35" s="12" t="e">
        <f t="shared" si="17"/>
        <v>#N/A</v>
      </c>
      <c r="BY35" s="12" t="e">
        <f t="shared" si="18"/>
        <v>#N/A</v>
      </c>
      <c r="BZ35" s="12" t="e">
        <f t="shared" si="19"/>
        <v>#N/A</v>
      </c>
      <c r="CA35" s="12">
        <f t="shared" si="20"/>
        <v>4</v>
      </c>
      <c r="CB35" s="12" t="e">
        <f t="shared" si="21"/>
        <v>#N/A</v>
      </c>
      <c r="CC35" s="12" t="e">
        <f t="shared" si="22"/>
        <v>#N/A</v>
      </c>
      <c r="CD35" s="12" t="e">
        <f t="shared" si="23"/>
        <v>#N/A</v>
      </c>
      <c r="CE35" s="12">
        <f t="shared" si="24"/>
        <v>1</v>
      </c>
      <c r="CF35" s="12" t="e">
        <f t="shared" si="25"/>
        <v>#N/A</v>
      </c>
      <c r="CG35" s="12" t="e">
        <f t="shared" si="26"/>
        <v>#N/A</v>
      </c>
      <c r="CH35" s="12" t="e">
        <f t="shared" si="27"/>
        <v>#N/A</v>
      </c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>
        <f t="shared" si="28"/>
        <v>1</v>
      </c>
      <c r="DD35" s="12" t="e">
        <f t="shared" si="29"/>
        <v>#N/A</v>
      </c>
      <c r="DE35" s="12" t="e">
        <f t="shared" si="30"/>
        <v>#N/A</v>
      </c>
      <c r="DF35" s="12" t="e">
        <f t="shared" si="31"/>
        <v>#N/A</v>
      </c>
      <c r="DG35" s="13" t="e">
        <f t="shared" si="32"/>
        <v>#N/A</v>
      </c>
      <c r="DH35" s="13" t="e">
        <f t="shared" si="33"/>
        <v>#N/A</v>
      </c>
      <c r="DI35" s="13" t="e">
        <f t="shared" si="34"/>
        <v>#N/A</v>
      </c>
      <c r="DJ35" s="13" t="e">
        <f t="shared" si="35"/>
        <v>#N/A</v>
      </c>
      <c r="DK35" s="13" t="e">
        <f t="shared" si="36"/>
        <v>#N/A</v>
      </c>
      <c r="DL35" s="13">
        <f t="shared" si="37"/>
        <v>0</v>
      </c>
      <c r="DM35" s="13">
        <f t="shared" si="38"/>
        <v>0</v>
      </c>
      <c r="DN35" s="13">
        <f t="shared" si="39"/>
        <v>0</v>
      </c>
      <c r="DO35" s="13" t="e">
        <f t="shared" si="40"/>
        <v>#N/A</v>
      </c>
      <c r="DP35" s="13"/>
      <c r="DQ35" s="17"/>
      <c r="DR35" s="17"/>
      <c r="DS35" s="17" t="e">
        <f t="shared" si="41"/>
        <v>#N/A</v>
      </c>
      <c r="DT35" s="17" t="e">
        <f t="shared" si="42"/>
        <v>#N/A</v>
      </c>
      <c r="DU35" s="17" t="e">
        <f t="shared" si="43"/>
        <v>#N/A</v>
      </c>
      <c r="DV35" s="17" t="e">
        <f t="shared" si="44"/>
        <v>#N/A</v>
      </c>
      <c r="DW35" s="17" t="e">
        <f t="shared" si="45"/>
        <v>#N/A</v>
      </c>
      <c r="DX35" s="17" t="str">
        <f t="shared" si="46"/>
        <v>ต่ำ</v>
      </c>
      <c r="DY35" s="17" t="str">
        <f t="shared" si="47"/>
        <v>ต่ำ</v>
      </c>
      <c r="DZ35" s="17" t="str">
        <f t="shared" si="48"/>
        <v>ต่ำ</v>
      </c>
      <c r="EA35" s="17" t="e">
        <f t="shared" si="49"/>
        <v>#N/A</v>
      </c>
    </row>
    <row r="36" spans="1:131" ht="24" hidden="1" customHeight="1">
      <c r="B36" s="21">
        <v>30</v>
      </c>
      <c r="C36" s="16"/>
      <c r="D36" s="2"/>
      <c r="E36" s="2"/>
      <c r="F36" s="2"/>
      <c r="G36" s="8">
        <v>1</v>
      </c>
      <c r="H36" s="8">
        <v>2</v>
      </c>
      <c r="I36" s="8">
        <v>3</v>
      </c>
      <c r="J36" s="8">
        <v>4</v>
      </c>
      <c r="K36" s="8">
        <v>1</v>
      </c>
      <c r="L36" s="8">
        <v>2</v>
      </c>
      <c r="M36" s="8">
        <v>3</v>
      </c>
      <c r="N36" s="8">
        <v>4</v>
      </c>
      <c r="O36" s="8">
        <v>1</v>
      </c>
      <c r="P36" s="8">
        <v>2</v>
      </c>
      <c r="Q36" s="8">
        <v>3</v>
      </c>
      <c r="R36" s="8">
        <v>4</v>
      </c>
      <c r="S36" s="8">
        <v>1</v>
      </c>
      <c r="T36" s="8">
        <v>2</v>
      </c>
      <c r="U36" s="8">
        <v>3</v>
      </c>
      <c r="V36" s="8">
        <v>4</v>
      </c>
      <c r="W36" s="8">
        <v>1</v>
      </c>
      <c r="X36" s="8">
        <v>2</v>
      </c>
      <c r="Y36" s="8">
        <v>3</v>
      </c>
      <c r="Z36" s="8">
        <v>4</v>
      </c>
      <c r="AA36" s="8">
        <v>1</v>
      </c>
      <c r="AB36" s="8">
        <v>2</v>
      </c>
      <c r="AC36" s="8">
        <v>3</v>
      </c>
      <c r="AD36" s="8">
        <v>4</v>
      </c>
      <c r="AE36" s="8">
        <v>1</v>
      </c>
      <c r="AF36" s="8">
        <v>2</v>
      </c>
      <c r="AG36" s="46">
        <v>3</v>
      </c>
      <c r="AH36" s="46">
        <v>4</v>
      </c>
      <c r="AI36" s="8">
        <v>1</v>
      </c>
      <c r="AJ36" s="8">
        <v>2</v>
      </c>
      <c r="AK36" s="8">
        <v>3</v>
      </c>
      <c r="AL36" s="8">
        <v>4</v>
      </c>
      <c r="AM36" s="8">
        <v>1</v>
      </c>
      <c r="AN36" s="8">
        <v>2</v>
      </c>
      <c r="AO36" s="8">
        <v>3</v>
      </c>
      <c r="AP36" s="8">
        <v>4</v>
      </c>
      <c r="AQ36" s="8">
        <v>1</v>
      </c>
      <c r="AR36" s="8">
        <v>2</v>
      </c>
      <c r="AS36" s="8">
        <v>3</v>
      </c>
      <c r="AT36" s="8">
        <v>4</v>
      </c>
      <c r="AU36" s="8">
        <v>1</v>
      </c>
      <c r="AV36" s="8">
        <v>2</v>
      </c>
      <c r="AW36" s="8">
        <v>3</v>
      </c>
      <c r="AX36" s="8">
        <v>4</v>
      </c>
      <c r="AY36" s="8">
        <v>1</v>
      </c>
      <c r="AZ36" s="8">
        <v>2</v>
      </c>
      <c r="BA36" s="8">
        <v>3</v>
      </c>
      <c r="BB36" s="8">
        <v>4</v>
      </c>
      <c r="BC36" s="8">
        <v>1</v>
      </c>
      <c r="BD36" s="8">
        <v>2</v>
      </c>
      <c r="BE36" s="8">
        <v>3</v>
      </c>
      <c r="BF36" s="8">
        <v>4</v>
      </c>
      <c r="BG36" s="12">
        <f t="shared" si="0"/>
        <v>1</v>
      </c>
      <c r="BH36" s="12" t="e">
        <f t="shared" si="1"/>
        <v>#N/A</v>
      </c>
      <c r="BI36" s="12" t="e">
        <f t="shared" si="2"/>
        <v>#N/A</v>
      </c>
      <c r="BJ36" s="12" t="e">
        <f t="shared" si="3"/>
        <v>#N/A</v>
      </c>
      <c r="BK36" s="12">
        <f t="shared" si="4"/>
        <v>4</v>
      </c>
      <c r="BL36" s="12" t="e">
        <f t="shared" si="5"/>
        <v>#N/A</v>
      </c>
      <c r="BM36" s="12" t="e">
        <f t="shared" si="6"/>
        <v>#N/A</v>
      </c>
      <c r="BN36" s="12" t="e">
        <f t="shared" si="7"/>
        <v>#N/A</v>
      </c>
      <c r="BO36" s="12">
        <f t="shared" si="8"/>
        <v>4</v>
      </c>
      <c r="BP36" s="12" t="e">
        <f t="shared" si="9"/>
        <v>#N/A</v>
      </c>
      <c r="BQ36" s="12" t="e">
        <f t="shared" si="10"/>
        <v>#N/A</v>
      </c>
      <c r="BR36" s="12" t="e">
        <f t="shared" si="11"/>
        <v>#N/A</v>
      </c>
      <c r="BS36" s="12">
        <f t="shared" si="12"/>
        <v>4</v>
      </c>
      <c r="BT36" s="12" t="e">
        <f t="shared" si="13"/>
        <v>#N/A</v>
      </c>
      <c r="BU36" s="12" t="e">
        <f t="shared" si="14"/>
        <v>#N/A</v>
      </c>
      <c r="BV36" s="12" t="e">
        <f t="shared" si="15"/>
        <v>#N/A</v>
      </c>
      <c r="BW36" s="12">
        <f t="shared" si="16"/>
        <v>1</v>
      </c>
      <c r="BX36" s="12" t="e">
        <f t="shared" si="17"/>
        <v>#N/A</v>
      </c>
      <c r="BY36" s="12" t="e">
        <f t="shared" si="18"/>
        <v>#N/A</v>
      </c>
      <c r="BZ36" s="12" t="e">
        <f t="shared" si="19"/>
        <v>#N/A</v>
      </c>
      <c r="CA36" s="12">
        <f t="shared" si="20"/>
        <v>4</v>
      </c>
      <c r="CB36" s="12" t="e">
        <f t="shared" si="21"/>
        <v>#N/A</v>
      </c>
      <c r="CC36" s="12" t="e">
        <f t="shared" si="22"/>
        <v>#N/A</v>
      </c>
      <c r="CD36" s="12" t="e">
        <f t="shared" si="23"/>
        <v>#N/A</v>
      </c>
      <c r="CE36" s="12">
        <f t="shared" si="24"/>
        <v>1</v>
      </c>
      <c r="CF36" s="12" t="e">
        <f t="shared" si="25"/>
        <v>#N/A</v>
      </c>
      <c r="CG36" s="12" t="e">
        <f t="shared" si="26"/>
        <v>#N/A</v>
      </c>
      <c r="CH36" s="12" t="e">
        <f t="shared" si="27"/>
        <v>#N/A</v>
      </c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>
        <f t="shared" si="28"/>
        <v>1</v>
      </c>
      <c r="DD36" s="12" t="e">
        <f t="shared" si="29"/>
        <v>#N/A</v>
      </c>
      <c r="DE36" s="12" t="e">
        <f t="shared" si="30"/>
        <v>#N/A</v>
      </c>
      <c r="DF36" s="12" t="e">
        <f t="shared" si="31"/>
        <v>#N/A</v>
      </c>
      <c r="DG36" s="13" t="e">
        <f t="shared" si="32"/>
        <v>#N/A</v>
      </c>
      <c r="DH36" s="13" t="e">
        <f t="shared" si="33"/>
        <v>#N/A</v>
      </c>
      <c r="DI36" s="13" t="e">
        <f t="shared" si="34"/>
        <v>#N/A</v>
      </c>
      <c r="DJ36" s="13" t="e">
        <f t="shared" si="35"/>
        <v>#N/A</v>
      </c>
      <c r="DK36" s="13" t="e">
        <f t="shared" si="36"/>
        <v>#N/A</v>
      </c>
      <c r="DL36" s="13">
        <f t="shared" si="37"/>
        <v>0</v>
      </c>
      <c r="DM36" s="13">
        <f t="shared" si="38"/>
        <v>0</v>
      </c>
      <c r="DN36" s="13">
        <f t="shared" si="39"/>
        <v>0</v>
      </c>
      <c r="DO36" s="13" t="e">
        <f t="shared" si="40"/>
        <v>#N/A</v>
      </c>
      <c r="DP36" s="13"/>
      <c r="DQ36" s="17"/>
      <c r="DR36" s="17"/>
      <c r="DS36" s="17" t="e">
        <f t="shared" si="41"/>
        <v>#N/A</v>
      </c>
      <c r="DT36" s="17" t="e">
        <f t="shared" si="42"/>
        <v>#N/A</v>
      </c>
      <c r="DU36" s="17" t="e">
        <f t="shared" si="43"/>
        <v>#N/A</v>
      </c>
      <c r="DV36" s="17" t="e">
        <f t="shared" si="44"/>
        <v>#N/A</v>
      </c>
      <c r="DW36" s="17" t="e">
        <f t="shared" si="45"/>
        <v>#N/A</v>
      </c>
      <c r="DX36" s="17" t="str">
        <f t="shared" si="46"/>
        <v>ต่ำ</v>
      </c>
      <c r="DY36" s="17" t="str">
        <f t="shared" si="47"/>
        <v>ต่ำ</v>
      </c>
      <c r="DZ36" s="17" t="str">
        <f t="shared" si="48"/>
        <v>ต่ำ</v>
      </c>
      <c r="EA36" s="17" t="e">
        <f t="shared" si="49"/>
        <v>#N/A</v>
      </c>
    </row>
    <row r="37" spans="1:131" ht="24" hidden="1" customHeight="1">
      <c r="B37" s="21">
        <v>31</v>
      </c>
      <c r="C37" s="16"/>
      <c r="D37" s="2"/>
      <c r="E37" s="2"/>
      <c r="F37" s="2"/>
      <c r="G37" s="8">
        <v>1</v>
      </c>
      <c r="H37" s="8">
        <v>2</v>
      </c>
      <c r="I37" s="8">
        <v>3</v>
      </c>
      <c r="J37" s="8">
        <v>4</v>
      </c>
      <c r="K37" s="8">
        <v>1</v>
      </c>
      <c r="L37" s="8">
        <v>2</v>
      </c>
      <c r="M37" s="8">
        <v>3</v>
      </c>
      <c r="N37" s="8">
        <v>4</v>
      </c>
      <c r="O37" s="8">
        <v>1</v>
      </c>
      <c r="P37" s="8">
        <v>2</v>
      </c>
      <c r="Q37" s="8">
        <v>3</v>
      </c>
      <c r="R37" s="8">
        <v>4</v>
      </c>
      <c r="S37" s="8">
        <v>1</v>
      </c>
      <c r="T37" s="8">
        <v>2</v>
      </c>
      <c r="U37" s="8">
        <v>3</v>
      </c>
      <c r="V37" s="8">
        <v>4</v>
      </c>
      <c r="W37" s="8">
        <v>1</v>
      </c>
      <c r="X37" s="8">
        <v>2</v>
      </c>
      <c r="Y37" s="8">
        <v>3</v>
      </c>
      <c r="Z37" s="8">
        <v>4</v>
      </c>
      <c r="AA37" s="8">
        <v>1</v>
      </c>
      <c r="AB37" s="8">
        <v>2</v>
      </c>
      <c r="AC37" s="8">
        <v>3</v>
      </c>
      <c r="AD37" s="8">
        <v>4</v>
      </c>
      <c r="AE37" s="8">
        <v>1</v>
      </c>
      <c r="AF37" s="8">
        <v>2</v>
      </c>
      <c r="AG37" s="46">
        <v>3</v>
      </c>
      <c r="AH37" s="46">
        <v>4</v>
      </c>
      <c r="AI37" s="8">
        <v>1</v>
      </c>
      <c r="AJ37" s="8">
        <v>2</v>
      </c>
      <c r="AK37" s="8">
        <v>3</v>
      </c>
      <c r="AL37" s="8">
        <v>4</v>
      </c>
      <c r="AM37" s="8">
        <v>1</v>
      </c>
      <c r="AN37" s="8">
        <v>2</v>
      </c>
      <c r="AO37" s="8">
        <v>3</v>
      </c>
      <c r="AP37" s="8">
        <v>4</v>
      </c>
      <c r="AQ37" s="8">
        <v>1</v>
      </c>
      <c r="AR37" s="8">
        <v>2</v>
      </c>
      <c r="AS37" s="8">
        <v>3</v>
      </c>
      <c r="AT37" s="8">
        <v>4</v>
      </c>
      <c r="AU37" s="8">
        <v>1</v>
      </c>
      <c r="AV37" s="8">
        <v>2</v>
      </c>
      <c r="AW37" s="8">
        <v>3</v>
      </c>
      <c r="AX37" s="8">
        <v>4</v>
      </c>
      <c r="AY37" s="8">
        <v>1</v>
      </c>
      <c r="AZ37" s="8">
        <v>2</v>
      </c>
      <c r="BA37" s="8">
        <v>3</v>
      </c>
      <c r="BB37" s="8">
        <v>4</v>
      </c>
      <c r="BC37" s="8">
        <v>1</v>
      </c>
      <c r="BD37" s="8">
        <v>2</v>
      </c>
      <c r="BE37" s="8">
        <v>3</v>
      </c>
      <c r="BF37" s="8">
        <v>4</v>
      </c>
      <c r="BG37" s="12">
        <f t="shared" si="0"/>
        <v>1</v>
      </c>
      <c r="BH37" s="12" t="e">
        <f t="shared" si="1"/>
        <v>#N/A</v>
      </c>
      <c r="BI37" s="12" t="e">
        <f t="shared" si="2"/>
        <v>#N/A</v>
      </c>
      <c r="BJ37" s="12" t="e">
        <f t="shared" si="3"/>
        <v>#N/A</v>
      </c>
      <c r="BK37" s="12">
        <f t="shared" si="4"/>
        <v>4</v>
      </c>
      <c r="BL37" s="12" t="e">
        <f t="shared" si="5"/>
        <v>#N/A</v>
      </c>
      <c r="BM37" s="12" t="e">
        <f t="shared" si="6"/>
        <v>#N/A</v>
      </c>
      <c r="BN37" s="12" t="e">
        <f t="shared" si="7"/>
        <v>#N/A</v>
      </c>
      <c r="BO37" s="12">
        <f t="shared" si="8"/>
        <v>4</v>
      </c>
      <c r="BP37" s="12" t="e">
        <f t="shared" si="9"/>
        <v>#N/A</v>
      </c>
      <c r="BQ37" s="12" t="e">
        <f t="shared" si="10"/>
        <v>#N/A</v>
      </c>
      <c r="BR37" s="12" t="e">
        <f t="shared" si="11"/>
        <v>#N/A</v>
      </c>
      <c r="BS37" s="12">
        <f t="shared" si="12"/>
        <v>4</v>
      </c>
      <c r="BT37" s="12" t="e">
        <f t="shared" si="13"/>
        <v>#N/A</v>
      </c>
      <c r="BU37" s="12" t="e">
        <f t="shared" si="14"/>
        <v>#N/A</v>
      </c>
      <c r="BV37" s="12" t="e">
        <f t="shared" si="15"/>
        <v>#N/A</v>
      </c>
      <c r="BW37" s="12">
        <f t="shared" si="16"/>
        <v>1</v>
      </c>
      <c r="BX37" s="12" t="e">
        <f t="shared" si="17"/>
        <v>#N/A</v>
      </c>
      <c r="BY37" s="12" t="e">
        <f t="shared" si="18"/>
        <v>#N/A</v>
      </c>
      <c r="BZ37" s="12" t="e">
        <f t="shared" si="19"/>
        <v>#N/A</v>
      </c>
      <c r="CA37" s="12">
        <f t="shared" si="20"/>
        <v>4</v>
      </c>
      <c r="CB37" s="12" t="e">
        <f t="shared" si="21"/>
        <v>#N/A</v>
      </c>
      <c r="CC37" s="12" t="e">
        <f t="shared" si="22"/>
        <v>#N/A</v>
      </c>
      <c r="CD37" s="12" t="e">
        <f t="shared" si="23"/>
        <v>#N/A</v>
      </c>
      <c r="CE37" s="12">
        <f t="shared" si="24"/>
        <v>1</v>
      </c>
      <c r="CF37" s="12" t="e">
        <f t="shared" si="25"/>
        <v>#N/A</v>
      </c>
      <c r="CG37" s="12" t="e">
        <f t="shared" si="26"/>
        <v>#N/A</v>
      </c>
      <c r="CH37" s="12" t="e">
        <f t="shared" si="27"/>
        <v>#N/A</v>
      </c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>
        <f t="shared" si="28"/>
        <v>1</v>
      </c>
      <c r="DD37" s="12" t="e">
        <f t="shared" si="29"/>
        <v>#N/A</v>
      </c>
      <c r="DE37" s="12" t="e">
        <f t="shared" si="30"/>
        <v>#N/A</v>
      </c>
      <c r="DF37" s="12" t="e">
        <f t="shared" si="31"/>
        <v>#N/A</v>
      </c>
      <c r="DG37" s="13" t="e">
        <f t="shared" si="32"/>
        <v>#N/A</v>
      </c>
      <c r="DH37" s="13" t="e">
        <f t="shared" si="33"/>
        <v>#N/A</v>
      </c>
      <c r="DI37" s="13" t="e">
        <f t="shared" si="34"/>
        <v>#N/A</v>
      </c>
      <c r="DJ37" s="13" t="e">
        <f t="shared" si="35"/>
        <v>#N/A</v>
      </c>
      <c r="DK37" s="13" t="e">
        <f t="shared" si="36"/>
        <v>#N/A</v>
      </c>
      <c r="DL37" s="13">
        <f t="shared" si="37"/>
        <v>0</v>
      </c>
      <c r="DM37" s="13">
        <f t="shared" si="38"/>
        <v>0</v>
      </c>
      <c r="DN37" s="13">
        <f t="shared" si="39"/>
        <v>0</v>
      </c>
      <c r="DO37" s="13" t="e">
        <f t="shared" si="40"/>
        <v>#N/A</v>
      </c>
      <c r="DP37" s="13"/>
      <c r="DQ37" s="17"/>
      <c r="DR37" s="17"/>
      <c r="DS37" s="17" t="e">
        <f t="shared" si="41"/>
        <v>#N/A</v>
      </c>
      <c r="DT37" s="17" t="e">
        <f t="shared" si="42"/>
        <v>#N/A</v>
      </c>
      <c r="DU37" s="17" t="e">
        <f t="shared" si="43"/>
        <v>#N/A</v>
      </c>
      <c r="DV37" s="17" t="e">
        <f t="shared" si="44"/>
        <v>#N/A</v>
      </c>
      <c r="DW37" s="17" t="e">
        <f t="shared" si="45"/>
        <v>#N/A</v>
      </c>
      <c r="DX37" s="17" t="str">
        <f t="shared" si="46"/>
        <v>ต่ำ</v>
      </c>
      <c r="DY37" s="17" t="str">
        <f t="shared" si="47"/>
        <v>ต่ำ</v>
      </c>
      <c r="DZ37" s="17" t="str">
        <f t="shared" si="48"/>
        <v>ต่ำ</v>
      </c>
      <c r="EA37" s="17" t="e">
        <f t="shared" si="49"/>
        <v>#N/A</v>
      </c>
    </row>
    <row r="38" spans="1:131" ht="24" hidden="1" customHeight="1">
      <c r="B38" s="21">
        <v>32</v>
      </c>
      <c r="C38" s="16"/>
      <c r="D38" s="2"/>
      <c r="E38" s="2"/>
      <c r="F38" s="2"/>
      <c r="G38" s="8">
        <v>1</v>
      </c>
      <c r="H38" s="8">
        <v>2</v>
      </c>
      <c r="I38" s="8">
        <v>3</v>
      </c>
      <c r="J38" s="8">
        <v>4</v>
      </c>
      <c r="K38" s="8">
        <v>1</v>
      </c>
      <c r="L38" s="8">
        <v>2</v>
      </c>
      <c r="M38" s="8">
        <v>3</v>
      </c>
      <c r="N38" s="8">
        <v>4</v>
      </c>
      <c r="O38" s="8">
        <v>1</v>
      </c>
      <c r="P38" s="8">
        <v>2</v>
      </c>
      <c r="Q38" s="8">
        <v>3</v>
      </c>
      <c r="R38" s="8">
        <v>4</v>
      </c>
      <c r="S38" s="8">
        <v>1</v>
      </c>
      <c r="T38" s="8">
        <v>2</v>
      </c>
      <c r="U38" s="8">
        <v>3</v>
      </c>
      <c r="V38" s="8">
        <v>4</v>
      </c>
      <c r="W38" s="8">
        <v>1</v>
      </c>
      <c r="X38" s="8">
        <v>2</v>
      </c>
      <c r="Y38" s="8">
        <v>3</v>
      </c>
      <c r="Z38" s="8">
        <v>4</v>
      </c>
      <c r="AA38" s="8">
        <v>1</v>
      </c>
      <c r="AB38" s="8">
        <v>2</v>
      </c>
      <c r="AC38" s="8">
        <v>3</v>
      </c>
      <c r="AD38" s="8">
        <v>4</v>
      </c>
      <c r="AE38" s="8">
        <v>1</v>
      </c>
      <c r="AF38" s="8">
        <v>2</v>
      </c>
      <c r="AG38" s="46">
        <v>3</v>
      </c>
      <c r="AH38" s="46">
        <v>4</v>
      </c>
      <c r="AI38" s="8">
        <v>1</v>
      </c>
      <c r="AJ38" s="8">
        <v>2</v>
      </c>
      <c r="AK38" s="8">
        <v>3</v>
      </c>
      <c r="AL38" s="8">
        <v>4</v>
      </c>
      <c r="AM38" s="8">
        <v>1</v>
      </c>
      <c r="AN38" s="8">
        <v>2</v>
      </c>
      <c r="AO38" s="8">
        <v>3</v>
      </c>
      <c r="AP38" s="8">
        <v>4</v>
      </c>
      <c r="AQ38" s="8">
        <v>1</v>
      </c>
      <c r="AR38" s="8">
        <v>2</v>
      </c>
      <c r="AS38" s="8">
        <v>3</v>
      </c>
      <c r="AT38" s="8">
        <v>4</v>
      </c>
      <c r="AU38" s="8">
        <v>1</v>
      </c>
      <c r="AV38" s="8">
        <v>2</v>
      </c>
      <c r="AW38" s="8">
        <v>3</v>
      </c>
      <c r="AX38" s="8">
        <v>4</v>
      </c>
      <c r="AY38" s="8">
        <v>1</v>
      </c>
      <c r="AZ38" s="8">
        <v>2</v>
      </c>
      <c r="BA38" s="8">
        <v>3</v>
      </c>
      <c r="BB38" s="8">
        <v>4</v>
      </c>
      <c r="BC38" s="8">
        <v>1</v>
      </c>
      <c r="BD38" s="8">
        <v>2</v>
      </c>
      <c r="BE38" s="8">
        <v>3</v>
      </c>
      <c r="BF38" s="8">
        <v>4</v>
      </c>
      <c r="BG38" s="12">
        <f t="shared" si="0"/>
        <v>1</v>
      </c>
      <c r="BH38" s="12" t="e">
        <f t="shared" si="1"/>
        <v>#N/A</v>
      </c>
      <c r="BI38" s="12" t="e">
        <f t="shared" si="2"/>
        <v>#N/A</v>
      </c>
      <c r="BJ38" s="12" t="e">
        <f t="shared" si="3"/>
        <v>#N/A</v>
      </c>
      <c r="BK38" s="12">
        <f t="shared" si="4"/>
        <v>4</v>
      </c>
      <c r="BL38" s="12" t="e">
        <f t="shared" si="5"/>
        <v>#N/A</v>
      </c>
      <c r="BM38" s="12" t="e">
        <f t="shared" si="6"/>
        <v>#N/A</v>
      </c>
      <c r="BN38" s="12" t="e">
        <f t="shared" si="7"/>
        <v>#N/A</v>
      </c>
      <c r="BO38" s="12">
        <f t="shared" si="8"/>
        <v>4</v>
      </c>
      <c r="BP38" s="12" t="e">
        <f t="shared" si="9"/>
        <v>#N/A</v>
      </c>
      <c r="BQ38" s="12" t="e">
        <f t="shared" si="10"/>
        <v>#N/A</v>
      </c>
      <c r="BR38" s="12" t="e">
        <f t="shared" si="11"/>
        <v>#N/A</v>
      </c>
      <c r="BS38" s="12">
        <f t="shared" si="12"/>
        <v>4</v>
      </c>
      <c r="BT38" s="12" t="e">
        <f t="shared" si="13"/>
        <v>#N/A</v>
      </c>
      <c r="BU38" s="12" t="e">
        <f t="shared" si="14"/>
        <v>#N/A</v>
      </c>
      <c r="BV38" s="12" t="e">
        <f t="shared" si="15"/>
        <v>#N/A</v>
      </c>
      <c r="BW38" s="12">
        <f t="shared" si="16"/>
        <v>1</v>
      </c>
      <c r="BX38" s="12" t="e">
        <f t="shared" si="17"/>
        <v>#N/A</v>
      </c>
      <c r="BY38" s="12" t="e">
        <f t="shared" si="18"/>
        <v>#N/A</v>
      </c>
      <c r="BZ38" s="12" t="e">
        <f t="shared" si="19"/>
        <v>#N/A</v>
      </c>
      <c r="CA38" s="12">
        <f t="shared" si="20"/>
        <v>4</v>
      </c>
      <c r="CB38" s="12" t="e">
        <f t="shared" si="21"/>
        <v>#N/A</v>
      </c>
      <c r="CC38" s="12" t="e">
        <f t="shared" si="22"/>
        <v>#N/A</v>
      </c>
      <c r="CD38" s="12" t="e">
        <f t="shared" si="23"/>
        <v>#N/A</v>
      </c>
      <c r="CE38" s="12">
        <f t="shared" si="24"/>
        <v>1</v>
      </c>
      <c r="CF38" s="12" t="e">
        <f t="shared" si="25"/>
        <v>#N/A</v>
      </c>
      <c r="CG38" s="12" t="e">
        <f t="shared" si="26"/>
        <v>#N/A</v>
      </c>
      <c r="CH38" s="12" t="e">
        <f t="shared" si="27"/>
        <v>#N/A</v>
      </c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>
        <f t="shared" si="28"/>
        <v>1</v>
      </c>
      <c r="DD38" s="12" t="e">
        <f t="shared" si="29"/>
        <v>#N/A</v>
      </c>
      <c r="DE38" s="12" t="e">
        <f t="shared" si="30"/>
        <v>#N/A</v>
      </c>
      <c r="DF38" s="12" t="e">
        <f t="shared" si="31"/>
        <v>#N/A</v>
      </c>
      <c r="DG38" s="13" t="e">
        <f t="shared" si="32"/>
        <v>#N/A</v>
      </c>
      <c r="DH38" s="13" t="e">
        <f t="shared" si="33"/>
        <v>#N/A</v>
      </c>
      <c r="DI38" s="13" t="e">
        <f t="shared" si="34"/>
        <v>#N/A</v>
      </c>
      <c r="DJ38" s="13" t="e">
        <f t="shared" si="35"/>
        <v>#N/A</v>
      </c>
      <c r="DK38" s="13" t="e">
        <f t="shared" si="36"/>
        <v>#N/A</v>
      </c>
      <c r="DL38" s="13">
        <f t="shared" si="37"/>
        <v>0</v>
      </c>
      <c r="DM38" s="13">
        <f t="shared" si="38"/>
        <v>0</v>
      </c>
      <c r="DN38" s="13">
        <f t="shared" si="39"/>
        <v>0</v>
      </c>
      <c r="DO38" s="13" t="e">
        <f t="shared" si="40"/>
        <v>#N/A</v>
      </c>
      <c r="DP38" s="13"/>
      <c r="DQ38" s="17"/>
      <c r="DR38" s="17"/>
      <c r="DS38" s="17" t="e">
        <f t="shared" si="41"/>
        <v>#N/A</v>
      </c>
      <c r="DT38" s="17" t="e">
        <f t="shared" si="42"/>
        <v>#N/A</v>
      </c>
      <c r="DU38" s="17" t="e">
        <f t="shared" si="43"/>
        <v>#N/A</v>
      </c>
      <c r="DV38" s="17" t="e">
        <f t="shared" si="44"/>
        <v>#N/A</v>
      </c>
      <c r="DW38" s="17" t="e">
        <f t="shared" si="45"/>
        <v>#N/A</v>
      </c>
      <c r="DX38" s="17" t="str">
        <f t="shared" si="46"/>
        <v>ต่ำ</v>
      </c>
      <c r="DY38" s="17" t="str">
        <f t="shared" si="47"/>
        <v>ต่ำ</v>
      </c>
      <c r="DZ38" s="17" t="str">
        <f t="shared" si="48"/>
        <v>ต่ำ</v>
      </c>
      <c r="EA38" s="17" t="e">
        <f t="shared" si="49"/>
        <v>#N/A</v>
      </c>
    </row>
    <row r="39" spans="1:131" ht="24" hidden="1" customHeight="1">
      <c r="B39" s="21">
        <v>33</v>
      </c>
      <c r="C39" s="16"/>
      <c r="D39" s="2"/>
      <c r="E39" s="2"/>
      <c r="F39" s="2"/>
      <c r="G39" s="8">
        <v>1</v>
      </c>
      <c r="H39" s="8">
        <v>2</v>
      </c>
      <c r="I39" s="8">
        <v>3</v>
      </c>
      <c r="J39" s="8">
        <v>4</v>
      </c>
      <c r="K39" s="8">
        <v>1</v>
      </c>
      <c r="L39" s="8">
        <v>2</v>
      </c>
      <c r="M39" s="8">
        <v>3</v>
      </c>
      <c r="N39" s="8">
        <v>4</v>
      </c>
      <c r="O39" s="8">
        <v>1</v>
      </c>
      <c r="P39" s="8">
        <v>2</v>
      </c>
      <c r="Q39" s="8">
        <v>3</v>
      </c>
      <c r="R39" s="8">
        <v>4</v>
      </c>
      <c r="S39" s="8">
        <v>1</v>
      </c>
      <c r="T39" s="8">
        <v>2</v>
      </c>
      <c r="U39" s="8">
        <v>3</v>
      </c>
      <c r="V39" s="8">
        <v>4</v>
      </c>
      <c r="W39" s="8">
        <v>1</v>
      </c>
      <c r="X39" s="8">
        <v>2</v>
      </c>
      <c r="Y39" s="8">
        <v>3</v>
      </c>
      <c r="Z39" s="8">
        <v>4</v>
      </c>
      <c r="AA39" s="8">
        <v>1</v>
      </c>
      <c r="AB39" s="8">
        <v>2</v>
      </c>
      <c r="AC39" s="8">
        <v>3</v>
      </c>
      <c r="AD39" s="8">
        <v>4</v>
      </c>
      <c r="AE39" s="8">
        <v>1</v>
      </c>
      <c r="AF39" s="8">
        <v>2</v>
      </c>
      <c r="AG39" s="46">
        <v>3</v>
      </c>
      <c r="AH39" s="46">
        <v>4</v>
      </c>
      <c r="AI39" s="8">
        <v>1</v>
      </c>
      <c r="AJ39" s="8">
        <v>2</v>
      </c>
      <c r="AK39" s="8">
        <v>3</v>
      </c>
      <c r="AL39" s="8">
        <v>4</v>
      </c>
      <c r="AM39" s="8">
        <v>1</v>
      </c>
      <c r="AN39" s="8">
        <v>2</v>
      </c>
      <c r="AO39" s="8">
        <v>3</v>
      </c>
      <c r="AP39" s="8">
        <v>4</v>
      </c>
      <c r="AQ39" s="8">
        <v>1</v>
      </c>
      <c r="AR39" s="8">
        <v>2</v>
      </c>
      <c r="AS39" s="8">
        <v>3</v>
      </c>
      <c r="AT39" s="8">
        <v>4</v>
      </c>
      <c r="AU39" s="8">
        <v>1</v>
      </c>
      <c r="AV39" s="8">
        <v>2</v>
      </c>
      <c r="AW39" s="8">
        <v>3</v>
      </c>
      <c r="AX39" s="8">
        <v>4</v>
      </c>
      <c r="AY39" s="8">
        <v>1</v>
      </c>
      <c r="AZ39" s="8">
        <v>2</v>
      </c>
      <c r="BA39" s="8">
        <v>3</v>
      </c>
      <c r="BB39" s="8">
        <v>4</v>
      </c>
      <c r="BC39" s="8">
        <v>1</v>
      </c>
      <c r="BD39" s="8">
        <v>2</v>
      </c>
      <c r="BE39" s="8">
        <v>3</v>
      </c>
      <c r="BF39" s="8">
        <v>4</v>
      </c>
      <c r="BG39" s="12">
        <f t="shared" si="0"/>
        <v>1</v>
      </c>
      <c r="BH39" s="12" t="e">
        <f t="shared" si="1"/>
        <v>#N/A</v>
      </c>
      <c r="BI39" s="12" t="e">
        <f t="shared" si="2"/>
        <v>#N/A</v>
      </c>
      <c r="BJ39" s="12" t="e">
        <f t="shared" si="3"/>
        <v>#N/A</v>
      </c>
      <c r="BK39" s="12">
        <f t="shared" si="4"/>
        <v>4</v>
      </c>
      <c r="BL39" s="12" t="e">
        <f t="shared" si="5"/>
        <v>#N/A</v>
      </c>
      <c r="BM39" s="12" t="e">
        <f t="shared" si="6"/>
        <v>#N/A</v>
      </c>
      <c r="BN39" s="12" t="e">
        <f t="shared" si="7"/>
        <v>#N/A</v>
      </c>
      <c r="BO39" s="12">
        <f t="shared" si="8"/>
        <v>4</v>
      </c>
      <c r="BP39" s="12" t="e">
        <f t="shared" si="9"/>
        <v>#N/A</v>
      </c>
      <c r="BQ39" s="12" t="e">
        <f t="shared" si="10"/>
        <v>#N/A</v>
      </c>
      <c r="BR39" s="12" t="e">
        <f t="shared" si="11"/>
        <v>#N/A</v>
      </c>
      <c r="BS39" s="12">
        <f t="shared" si="12"/>
        <v>4</v>
      </c>
      <c r="BT39" s="12" t="e">
        <f t="shared" si="13"/>
        <v>#N/A</v>
      </c>
      <c r="BU39" s="12" t="e">
        <f t="shared" si="14"/>
        <v>#N/A</v>
      </c>
      <c r="BV39" s="12" t="e">
        <f t="shared" si="15"/>
        <v>#N/A</v>
      </c>
      <c r="BW39" s="12">
        <f t="shared" si="16"/>
        <v>1</v>
      </c>
      <c r="BX39" s="12" t="e">
        <f t="shared" si="17"/>
        <v>#N/A</v>
      </c>
      <c r="BY39" s="12" t="e">
        <f t="shared" si="18"/>
        <v>#N/A</v>
      </c>
      <c r="BZ39" s="12" t="e">
        <f t="shared" si="19"/>
        <v>#N/A</v>
      </c>
      <c r="CA39" s="12">
        <f t="shared" si="20"/>
        <v>4</v>
      </c>
      <c r="CB39" s="12" t="e">
        <f t="shared" si="21"/>
        <v>#N/A</v>
      </c>
      <c r="CC39" s="12" t="e">
        <f t="shared" si="22"/>
        <v>#N/A</v>
      </c>
      <c r="CD39" s="12" t="e">
        <f t="shared" si="23"/>
        <v>#N/A</v>
      </c>
      <c r="CE39" s="12">
        <f t="shared" si="24"/>
        <v>1</v>
      </c>
      <c r="CF39" s="12" t="e">
        <f t="shared" si="25"/>
        <v>#N/A</v>
      </c>
      <c r="CG39" s="12" t="e">
        <f t="shared" si="26"/>
        <v>#N/A</v>
      </c>
      <c r="CH39" s="12" t="e">
        <f t="shared" si="27"/>
        <v>#N/A</v>
      </c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>
        <f t="shared" si="28"/>
        <v>1</v>
      </c>
      <c r="DD39" s="12" t="e">
        <f t="shared" si="29"/>
        <v>#N/A</v>
      </c>
      <c r="DE39" s="12" t="e">
        <f t="shared" si="30"/>
        <v>#N/A</v>
      </c>
      <c r="DF39" s="12" t="e">
        <f t="shared" si="31"/>
        <v>#N/A</v>
      </c>
      <c r="DG39" s="13" t="e">
        <f t="shared" si="32"/>
        <v>#N/A</v>
      </c>
      <c r="DH39" s="13" t="e">
        <f t="shared" si="33"/>
        <v>#N/A</v>
      </c>
      <c r="DI39" s="13" t="e">
        <f t="shared" si="34"/>
        <v>#N/A</v>
      </c>
      <c r="DJ39" s="13" t="e">
        <f t="shared" si="35"/>
        <v>#N/A</v>
      </c>
      <c r="DK39" s="13" t="e">
        <f t="shared" si="36"/>
        <v>#N/A</v>
      </c>
      <c r="DL39" s="13">
        <f t="shared" si="37"/>
        <v>0</v>
      </c>
      <c r="DM39" s="13">
        <f t="shared" si="38"/>
        <v>0</v>
      </c>
      <c r="DN39" s="13">
        <f t="shared" si="39"/>
        <v>0</v>
      </c>
      <c r="DO39" s="13" t="e">
        <f t="shared" si="40"/>
        <v>#N/A</v>
      </c>
      <c r="DP39" s="13"/>
      <c r="DQ39" s="17"/>
      <c r="DR39" s="17"/>
      <c r="DS39" s="17" t="e">
        <f t="shared" si="41"/>
        <v>#N/A</v>
      </c>
      <c r="DT39" s="17" t="e">
        <f t="shared" si="42"/>
        <v>#N/A</v>
      </c>
      <c r="DU39" s="17" t="e">
        <f t="shared" si="43"/>
        <v>#N/A</v>
      </c>
      <c r="DV39" s="17" t="e">
        <f t="shared" si="44"/>
        <v>#N/A</v>
      </c>
      <c r="DW39" s="17" t="e">
        <f t="shared" si="45"/>
        <v>#N/A</v>
      </c>
      <c r="DX39" s="17" t="str">
        <f t="shared" si="46"/>
        <v>ต่ำ</v>
      </c>
      <c r="DY39" s="17" t="str">
        <f t="shared" si="47"/>
        <v>ต่ำ</v>
      </c>
      <c r="DZ39" s="17" t="str">
        <f t="shared" si="48"/>
        <v>ต่ำ</v>
      </c>
      <c r="EA39" s="17" t="e">
        <f t="shared" si="49"/>
        <v>#N/A</v>
      </c>
    </row>
    <row r="40" spans="1:131" ht="24" hidden="1" customHeight="1">
      <c r="B40" s="21">
        <v>34</v>
      </c>
      <c r="C40" s="16"/>
      <c r="D40" s="2"/>
      <c r="E40" s="2"/>
      <c r="F40" s="2"/>
      <c r="G40" s="8">
        <v>1</v>
      </c>
      <c r="H40" s="8">
        <v>2</v>
      </c>
      <c r="I40" s="8">
        <v>3</v>
      </c>
      <c r="J40" s="8">
        <v>4</v>
      </c>
      <c r="K40" s="8">
        <v>1</v>
      </c>
      <c r="L40" s="8">
        <v>2</v>
      </c>
      <c r="M40" s="8">
        <v>3</v>
      </c>
      <c r="N40" s="8">
        <v>4</v>
      </c>
      <c r="O40" s="8">
        <v>1</v>
      </c>
      <c r="P40" s="8">
        <v>2</v>
      </c>
      <c r="Q40" s="8">
        <v>3</v>
      </c>
      <c r="R40" s="8">
        <v>4</v>
      </c>
      <c r="S40" s="8">
        <v>1</v>
      </c>
      <c r="T40" s="8">
        <v>2</v>
      </c>
      <c r="U40" s="8">
        <v>3</v>
      </c>
      <c r="V40" s="8">
        <v>4</v>
      </c>
      <c r="W40" s="8">
        <v>1</v>
      </c>
      <c r="X40" s="8">
        <v>2</v>
      </c>
      <c r="Y40" s="8">
        <v>3</v>
      </c>
      <c r="Z40" s="8">
        <v>4</v>
      </c>
      <c r="AA40" s="8">
        <v>1</v>
      </c>
      <c r="AB40" s="8">
        <v>2</v>
      </c>
      <c r="AC40" s="8">
        <v>3</v>
      </c>
      <c r="AD40" s="8">
        <v>4</v>
      </c>
      <c r="AE40" s="8">
        <v>1</v>
      </c>
      <c r="AF40" s="8">
        <v>2</v>
      </c>
      <c r="AG40" s="46">
        <v>3</v>
      </c>
      <c r="AH40" s="46">
        <v>4</v>
      </c>
      <c r="AI40" s="8">
        <v>1</v>
      </c>
      <c r="AJ40" s="8">
        <v>2</v>
      </c>
      <c r="AK40" s="8">
        <v>3</v>
      </c>
      <c r="AL40" s="8">
        <v>4</v>
      </c>
      <c r="AM40" s="8">
        <v>1</v>
      </c>
      <c r="AN40" s="8">
        <v>2</v>
      </c>
      <c r="AO40" s="8">
        <v>3</v>
      </c>
      <c r="AP40" s="8">
        <v>4</v>
      </c>
      <c r="AQ40" s="8">
        <v>1</v>
      </c>
      <c r="AR40" s="8">
        <v>2</v>
      </c>
      <c r="AS40" s="8">
        <v>3</v>
      </c>
      <c r="AT40" s="8">
        <v>4</v>
      </c>
      <c r="AU40" s="8">
        <v>1</v>
      </c>
      <c r="AV40" s="8">
        <v>2</v>
      </c>
      <c r="AW40" s="8">
        <v>3</v>
      </c>
      <c r="AX40" s="8">
        <v>4</v>
      </c>
      <c r="AY40" s="8">
        <v>1</v>
      </c>
      <c r="AZ40" s="8">
        <v>2</v>
      </c>
      <c r="BA40" s="8">
        <v>3</v>
      </c>
      <c r="BB40" s="8">
        <v>4</v>
      </c>
      <c r="BC40" s="8">
        <v>1</v>
      </c>
      <c r="BD40" s="8">
        <v>2</v>
      </c>
      <c r="BE40" s="8">
        <v>3</v>
      </c>
      <c r="BF40" s="8">
        <v>4</v>
      </c>
      <c r="BG40" s="12">
        <f t="shared" si="0"/>
        <v>1</v>
      </c>
      <c r="BH40" s="12" t="e">
        <f t="shared" si="1"/>
        <v>#N/A</v>
      </c>
      <c r="BI40" s="12" t="e">
        <f t="shared" si="2"/>
        <v>#N/A</v>
      </c>
      <c r="BJ40" s="12" t="e">
        <f t="shared" si="3"/>
        <v>#N/A</v>
      </c>
      <c r="BK40" s="12">
        <f t="shared" si="4"/>
        <v>4</v>
      </c>
      <c r="BL40" s="12" t="e">
        <f t="shared" si="5"/>
        <v>#N/A</v>
      </c>
      <c r="BM40" s="12" t="e">
        <f t="shared" si="6"/>
        <v>#N/A</v>
      </c>
      <c r="BN40" s="12" t="e">
        <f t="shared" si="7"/>
        <v>#N/A</v>
      </c>
      <c r="BO40" s="12">
        <f t="shared" si="8"/>
        <v>4</v>
      </c>
      <c r="BP40" s="12" t="e">
        <f t="shared" si="9"/>
        <v>#N/A</v>
      </c>
      <c r="BQ40" s="12" t="e">
        <f t="shared" si="10"/>
        <v>#N/A</v>
      </c>
      <c r="BR40" s="12" t="e">
        <f t="shared" si="11"/>
        <v>#N/A</v>
      </c>
      <c r="BS40" s="12">
        <f t="shared" si="12"/>
        <v>4</v>
      </c>
      <c r="BT40" s="12" t="e">
        <f t="shared" si="13"/>
        <v>#N/A</v>
      </c>
      <c r="BU40" s="12" t="e">
        <f t="shared" si="14"/>
        <v>#N/A</v>
      </c>
      <c r="BV40" s="12" t="e">
        <f t="shared" si="15"/>
        <v>#N/A</v>
      </c>
      <c r="BW40" s="12">
        <f t="shared" si="16"/>
        <v>1</v>
      </c>
      <c r="BX40" s="12" t="e">
        <f t="shared" si="17"/>
        <v>#N/A</v>
      </c>
      <c r="BY40" s="12" t="e">
        <f t="shared" si="18"/>
        <v>#N/A</v>
      </c>
      <c r="BZ40" s="12" t="e">
        <f t="shared" si="19"/>
        <v>#N/A</v>
      </c>
      <c r="CA40" s="12">
        <f t="shared" si="20"/>
        <v>4</v>
      </c>
      <c r="CB40" s="12" t="e">
        <f t="shared" si="21"/>
        <v>#N/A</v>
      </c>
      <c r="CC40" s="12" t="e">
        <f t="shared" si="22"/>
        <v>#N/A</v>
      </c>
      <c r="CD40" s="12" t="e">
        <f t="shared" si="23"/>
        <v>#N/A</v>
      </c>
      <c r="CE40" s="12">
        <f t="shared" si="24"/>
        <v>1</v>
      </c>
      <c r="CF40" s="12" t="e">
        <f t="shared" si="25"/>
        <v>#N/A</v>
      </c>
      <c r="CG40" s="12" t="e">
        <f t="shared" si="26"/>
        <v>#N/A</v>
      </c>
      <c r="CH40" s="12" t="e">
        <f t="shared" si="27"/>
        <v>#N/A</v>
      </c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>
        <f t="shared" si="28"/>
        <v>1</v>
      </c>
      <c r="DD40" s="12" t="e">
        <f t="shared" si="29"/>
        <v>#N/A</v>
      </c>
      <c r="DE40" s="12" t="e">
        <f t="shared" si="30"/>
        <v>#N/A</v>
      </c>
      <c r="DF40" s="12" t="e">
        <f t="shared" si="31"/>
        <v>#N/A</v>
      </c>
      <c r="DG40" s="13" t="e">
        <f t="shared" si="32"/>
        <v>#N/A</v>
      </c>
      <c r="DH40" s="13" t="e">
        <f t="shared" si="33"/>
        <v>#N/A</v>
      </c>
      <c r="DI40" s="13" t="e">
        <f t="shared" si="34"/>
        <v>#N/A</v>
      </c>
      <c r="DJ40" s="13" t="e">
        <f t="shared" si="35"/>
        <v>#N/A</v>
      </c>
      <c r="DK40" s="13" t="e">
        <f t="shared" si="36"/>
        <v>#N/A</v>
      </c>
      <c r="DL40" s="13">
        <f t="shared" si="37"/>
        <v>0</v>
      </c>
      <c r="DM40" s="13">
        <f t="shared" si="38"/>
        <v>0</v>
      </c>
      <c r="DN40" s="13">
        <f t="shared" si="39"/>
        <v>0</v>
      </c>
      <c r="DO40" s="13" t="e">
        <f t="shared" si="40"/>
        <v>#N/A</v>
      </c>
      <c r="DP40" s="13"/>
      <c r="DQ40" s="17"/>
      <c r="DR40" s="17"/>
      <c r="DS40" s="17" t="e">
        <f t="shared" si="41"/>
        <v>#N/A</v>
      </c>
      <c r="DT40" s="17" t="e">
        <f t="shared" si="42"/>
        <v>#N/A</v>
      </c>
      <c r="DU40" s="17" t="e">
        <f t="shared" si="43"/>
        <v>#N/A</v>
      </c>
      <c r="DV40" s="17" t="e">
        <f t="shared" si="44"/>
        <v>#N/A</v>
      </c>
      <c r="DW40" s="17" t="e">
        <f t="shared" si="45"/>
        <v>#N/A</v>
      </c>
      <c r="DX40" s="17" t="str">
        <f t="shared" si="46"/>
        <v>ต่ำ</v>
      </c>
      <c r="DY40" s="17" t="str">
        <f t="shared" si="47"/>
        <v>ต่ำ</v>
      </c>
      <c r="DZ40" s="17" t="str">
        <f t="shared" si="48"/>
        <v>ต่ำ</v>
      </c>
      <c r="EA40" s="17" t="e">
        <f t="shared" si="49"/>
        <v>#N/A</v>
      </c>
    </row>
    <row r="41" spans="1:131" ht="24" hidden="1" customHeight="1">
      <c r="B41" s="21">
        <v>35</v>
      </c>
      <c r="C41" s="16"/>
      <c r="D41" s="16"/>
      <c r="E41" s="36"/>
      <c r="F41" s="16"/>
      <c r="G41" s="8">
        <v>1</v>
      </c>
      <c r="H41" s="8">
        <v>2</v>
      </c>
      <c r="I41" s="8">
        <v>3</v>
      </c>
      <c r="J41" s="8">
        <v>4</v>
      </c>
      <c r="K41" s="8">
        <v>1</v>
      </c>
      <c r="L41" s="8">
        <v>2</v>
      </c>
      <c r="M41" s="8">
        <v>3</v>
      </c>
      <c r="N41" s="8">
        <v>4</v>
      </c>
      <c r="O41" s="8">
        <v>1</v>
      </c>
      <c r="P41" s="8">
        <v>2</v>
      </c>
      <c r="Q41" s="8">
        <v>3</v>
      </c>
      <c r="R41" s="8">
        <v>4</v>
      </c>
      <c r="S41" s="8">
        <v>1</v>
      </c>
      <c r="T41" s="8">
        <v>2</v>
      </c>
      <c r="U41" s="8">
        <v>3</v>
      </c>
      <c r="V41" s="8">
        <v>4</v>
      </c>
      <c r="W41" s="8">
        <v>1</v>
      </c>
      <c r="X41" s="8">
        <v>2</v>
      </c>
      <c r="Y41" s="8">
        <v>3</v>
      </c>
      <c r="Z41" s="8">
        <v>4</v>
      </c>
      <c r="AA41" s="8">
        <v>1</v>
      </c>
      <c r="AB41" s="8">
        <v>2</v>
      </c>
      <c r="AC41" s="8">
        <v>3</v>
      </c>
      <c r="AD41" s="8">
        <v>4</v>
      </c>
      <c r="AE41" s="8">
        <v>1</v>
      </c>
      <c r="AF41" s="8">
        <v>2</v>
      </c>
      <c r="AG41" s="46">
        <v>3</v>
      </c>
      <c r="AH41" s="46">
        <v>4</v>
      </c>
      <c r="AI41" s="8">
        <v>1</v>
      </c>
      <c r="AJ41" s="8">
        <v>2</v>
      </c>
      <c r="AK41" s="8">
        <v>3</v>
      </c>
      <c r="AL41" s="8">
        <v>4</v>
      </c>
      <c r="AM41" s="8">
        <v>1</v>
      </c>
      <c r="AN41" s="8">
        <v>2</v>
      </c>
      <c r="AO41" s="8">
        <v>3</v>
      </c>
      <c r="AP41" s="8">
        <v>4</v>
      </c>
      <c r="AQ41" s="8">
        <v>1</v>
      </c>
      <c r="AR41" s="8">
        <v>2</v>
      </c>
      <c r="AS41" s="8">
        <v>3</v>
      </c>
      <c r="AT41" s="8">
        <v>4</v>
      </c>
      <c r="AU41" s="8">
        <v>1</v>
      </c>
      <c r="AV41" s="8">
        <v>2</v>
      </c>
      <c r="AW41" s="8">
        <v>3</v>
      </c>
      <c r="AX41" s="8">
        <v>4</v>
      </c>
      <c r="AY41" s="8">
        <v>1</v>
      </c>
      <c r="AZ41" s="8">
        <v>2</v>
      </c>
      <c r="BA41" s="8">
        <v>3</v>
      </c>
      <c r="BB41" s="8">
        <v>4</v>
      </c>
      <c r="BC41" s="8">
        <v>1</v>
      </c>
      <c r="BD41" s="8">
        <v>2</v>
      </c>
      <c r="BE41" s="8">
        <v>3</v>
      </c>
      <c r="BF41" s="8">
        <v>4</v>
      </c>
      <c r="BG41" s="12">
        <f t="shared" si="0"/>
        <v>1</v>
      </c>
      <c r="BH41" s="12" t="e">
        <f t="shared" si="1"/>
        <v>#N/A</v>
      </c>
      <c r="BI41" s="12" t="e">
        <f t="shared" si="2"/>
        <v>#N/A</v>
      </c>
      <c r="BJ41" s="12" t="e">
        <f t="shared" si="3"/>
        <v>#N/A</v>
      </c>
      <c r="BK41" s="12">
        <f t="shared" si="4"/>
        <v>4</v>
      </c>
      <c r="BL41" s="12" t="e">
        <f t="shared" si="5"/>
        <v>#N/A</v>
      </c>
      <c r="BM41" s="12" t="e">
        <f t="shared" si="6"/>
        <v>#N/A</v>
      </c>
      <c r="BN41" s="12" t="e">
        <f t="shared" si="7"/>
        <v>#N/A</v>
      </c>
      <c r="BO41" s="12">
        <f t="shared" si="8"/>
        <v>4</v>
      </c>
      <c r="BP41" s="12" t="e">
        <f t="shared" si="9"/>
        <v>#N/A</v>
      </c>
      <c r="BQ41" s="12" t="e">
        <f t="shared" si="10"/>
        <v>#N/A</v>
      </c>
      <c r="BR41" s="12" t="e">
        <f t="shared" si="11"/>
        <v>#N/A</v>
      </c>
      <c r="BS41" s="12">
        <f t="shared" si="12"/>
        <v>4</v>
      </c>
      <c r="BT41" s="12" t="e">
        <f t="shared" si="13"/>
        <v>#N/A</v>
      </c>
      <c r="BU41" s="12" t="e">
        <f t="shared" si="14"/>
        <v>#N/A</v>
      </c>
      <c r="BV41" s="12" t="e">
        <f t="shared" si="15"/>
        <v>#N/A</v>
      </c>
      <c r="BW41" s="12">
        <f t="shared" si="16"/>
        <v>1</v>
      </c>
      <c r="BX41" s="12" t="e">
        <f t="shared" si="17"/>
        <v>#N/A</v>
      </c>
      <c r="BY41" s="12" t="e">
        <f t="shared" si="18"/>
        <v>#N/A</v>
      </c>
      <c r="BZ41" s="12" t="e">
        <f t="shared" si="19"/>
        <v>#N/A</v>
      </c>
      <c r="CA41" s="12">
        <f t="shared" si="20"/>
        <v>4</v>
      </c>
      <c r="CB41" s="12" t="e">
        <f t="shared" si="21"/>
        <v>#N/A</v>
      </c>
      <c r="CC41" s="12" t="e">
        <f t="shared" si="22"/>
        <v>#N/A</v>
      </c>
      <c r="CD41" s="12" t="e">
        <f t="shared" si="23"/>
        <v>#N/A</v>
      </c>
      <c r="CE41" s="12">
        <f t="shared" si="24"/>
        <v>1</v>
      </c>
      <c r="CF41" s="12" t="e">
        <f t="shared" si="25"/>
        <v>#N/A</v>
      </c>
      <c r="CG41" s="12" t="e">
        <f t="shared" si="26"/>
        <v>#N/A</v>
      </c>
      <c r="CH41" s="12" t="e">
        <f t="shared" si="27"/>
        <v>#N/A</v>
      </c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>
        <f t="shared" si="28"/>
        <v>1</v>
      </c>
      <c r="DD41" s="12" t="e">
        <f t="shared" si="29"/>
        <v>#N/A</v>
      </c>
      <c r="DE41" s="12" t="e">
        <f t="shared" si="30"/>
        <v>#N/A</v>
      </c>
      <c r="DF41" s="12" t="e">
        <f t="shared" si="31"/>
        <v>#N/A</v>
      </c>
      <c r="DG41" s="13" t="e">
        <f t="shared" si="32"/>
        <v>#N/A</v>
      </c>
      <c r="DH41" s="13" t="e">
        <f t="shared" si="33"/>
        <v>#N/A</v>
      </c>
      <c r="DI41" s="13" t="e">
        <f t="shared" si="34"/>
        <v>#N/A</v>
      </c>
      <c r="DJ41" s="13" t="e">
        <f t="shared" si="35"/>
        <v>#N/A</v>
      </c>
      <c r="DK41" s="13" t="e">
        <f t="shared" si="36"/>
        <v>#N/A</v>
      </c>
      <c r="DL41" s="13">
        <f t="shared" si="37"/>
        <v>0</v>
      </c>
      <c r="DM41" s="13">
        <f t="shared" si="38"/>
        <v>0</v>
      </c>
      <c r="DN41" s="13">
        <f t="shared" si="39"/>
        <v>0</v>
      </c>
      <c r="DO41" s="13" t="e">
        <f t="shared" si="40"/>
        <v>#N/A</v>
      </c>
      <c r="DP41" s="13"/>
      <c r="DQ41" s="17"/>
      <c r="DR41" s="17"/>
      <c r="DS41" s="17" t="e">
        <f t="shared" si="41"/>
        <v>#N/A</v>
      </c>
      <c r="DT41" s="17" t="e">
        <f t="shared" si="42"/>
        <v>#N/A</v>
      </c>
      <c r="DU41" s="17" t="e">
        <f t="shared" si="43"/>
        <v>#N/A</v>
      </c>
      <c r="DV41" s="17" t="e">
        <f t="shared" si="44"/>
        <v>#N/A</v>
      </c>
      <c r="DW41" s="17" t="e">
        <f t="shared" si="45"/>
        <v>#N/A</v>
      </c>
      <c r="DX41" s="17" t="str">
        <f t="shared" si="46"/>
        <v>ต่ำ</v>
      </c>
      <c r="DY41" s="17" t="str">
        <f t="shared" si="47"/>
        <v>ต่ำ</v>
      </c>
      <c r="DZ41" s="17" t="str">
        <f t="shared" si="48"/>
        <v>ต่ำ</v>
      </c>
      <c r="EA41" s="17" t="e">
        <f t="shared" si="49"/>
        <v>#N/A</v>
      </c>
    </row>
    <row r="42" spans="1:131" ht="24" hidden="1" customHeight="1">
      <c r="B42" s="21">
        <v>36</v>
      </c>
      <c r="C42" s="16"/>
      <c r="D42" s="2"/>
      <c r="E42" s="2"/>
      <c r="F42" s="2"/>
      <c r="G42" s="8">
        <v>1</v>
      </c>
      <c r="H42" s="8">
        <v>2</v>
      </c>
      <c r="I42" s="8">
        <v>3</v>
      </c>
      <c r="J42" s="8">
        <v>4</v>
      </c>
      <c r="K42" s="8">
        <v>1</v>
      </c>
      <c r="L42" s="8">
        <v>2</v>
      </c>
      <c r="M42" s="8">
        <v>3</v>
      </c>
      <c r="N42" s="8">
        <v>4</v>
      </c>
      <c r="O42" s="8">
        <v>1</v>
      </c>
      <c r="P42" s="8">
        <v>2</v>
      </c>
      <c r="Q42" s="8">
        <v>3</v>
      </c>
      <c r="R42" s="8">
        <v>4</v>
      </c>
      <c r="S42" s="8">
        <v>1</v>
      </c>
      <c r="T42" s="8">
        <v>2</v>
      </c>
      <c r="U42" s="8">
        <v>3</v>
      </c>
      <c r="V42" s="8">
        <v>4</v>
      </c>
      <c r="W42" s="8">
        <v>1</v>
      </c>
      <c r="X42" s="8">
        <v>2</v>
      </c>
      <c r="Y42" s="8">
        <v>3</v>
      </c>
      <c r="Z42" s="8">
        <v>4</v>
      </c>
      <c r="AA42" s="8">
        <v>1</v>
      </c>
      <c r="AB42" s="8">
        <v>2</v>
      </c>
      <c r="AC42" s="8">
        <v>3</v>
      </c>
      <c r="AD42" s="8">
        <v>4</v>
      </c>
      <c r="AE42" s="8">
        <v>1</v>
      </c>
      <c r="AF42" s="8">
        <v>2</v>
      </c>
      <c r="AG42" s="46">
        <v>3</v>
      </c>
      <c r="AH42" s="46">
        <v>4</v>
      </c>
      <c r="AI42" s="8">
        <v>1</v>
      </c>
      <c r="AJ42" s="8">
        <v>2</v>
      </c>
      <c r="AK42" s="8">
        <v>3</v>
      </c>
      <c r="AL42" s="8">
        <v>4</v>
      </c>
      <c r="AM42" s="8">
        <v>1</v>
      </c>
      <c r="AN42" s="8">
        <v>2</v>
      </c>
      <c r="AO42" s="8">
        <v>3</v>
      </c>
      <c r="AP42" s="8">
        <v>4</v>
      </c>
      <c r="AQ42" s="8">
        <v>1</v>
      </c>
      <c r="AR42" s="8">
        <v>2</v>
      </c>
      <c r="AS42" s="8">
        <v>3</v>
      </c>
      <c r="AT42" s="8">
        <v>4</v>
      </c>
      <c r="AU42" s="8">
        <v>1</v>
      </c>
      <c r="AV42" s="8">
        <v>2</v>
      </c>
      <c r="AW42" s="8">
        <v>3</v>
      </c>
      <c r="AX42" s="8">
        <v>4</v>
      </c>
      <c r="AY42" s="8">
        <v>1</v>
      </c>
      <c r="AZ42" s="8">
        <v>2</v>
      </c>
      <c r="BA42" s="8">
        <v>3</v>
      </c>
      <c r="BB42" s="8">
        <v>4</v>
      </c>
      <c r="BC42" s="8">
        <v>1</v>
      </c>
      <c r="BD42" s="8">
        <v>2</v>
      </c>
      <c r="BE42" s="8">
        <v>3</v>
      </c>
      <c r="BF42" s="8">
        <v>4</v>
      </c>
      <c r="BG42" s="12">
        <f t="shared" si="0"/>
        <v>1</v>
      </c>
      <c r="BH42" s="12" t="e">
        <f t="shared" si="1"/>
        <v>#N/A</v>
      </c>
      <c r="BI42" s="12" t="e">
        <f t="shared" si="2"/>
        <v>#N/A</v>
      </c>
      <c r="BJ42" s="12" t="e">
        <f t="shared" si="3"/>
        <v>#N/A</v>
      </c>
      <c r="BK42" s="12">
        <f t="shared" si="4"/>
        <v>4</v>
      </c>
      <c r="BL42" s="12" t="e">
        <f t="shared" si="5"/>
        <v>#N/A</v>
      </c>
      <c r="BM42" s="12" t="e">
        <f t="shared" si="6"/>
        <v>#N/A</v>
      </c>
      <c r="BN42" s="12" t="e">
        <f t="shared" si="7"/>
        <v>#N/A</v>
      </c>
      <c r="BO42" s="12">
        <f t="shared" si="8"/>
        <v>4</v>
      </c>
      <c r="BP42" s="12" t="e">
        <f t="shared" si="9"/>
        <v>#N/A</v>
      </c>
      <c r="BQ42" s="12" t="e">
        <f t="shared" si="10"/>
        <v>#N/A</v>
      </c>
      <c r="BR42" s="12" t="e">
        <f t="shared" si="11"/>
        <v>#N/A</v>
      </c>
      <c r="BS42" s="12">
        <f t="shared" si="12"/>
        <v>4</v>
      </c>
      <c r="BT42" s="12" t="e">
        <f t="shared" si="13"/>
        <v>#N/A</v>
      </c>
      <c r="BU42" s="12" t="e">
        <f t="shared" si="14"/>
        <v>#N/A</v>
      </c>
      <c r="BV42" s="12" t="e">
        <f t="shared" si="15"/>
        <v>#N/A</v>
      </c>
      <c r="BW42" s="12">
        <f t="shared" si="16"/>
        <v>1</v>
      </c>
      <c r="BX42" s="12" t="e">
        <f t="shared" si="17"/>
        <v>#N/A</v>
      </c>
      <c r="BY42" s="12" t="e">
        <f t="shared" si="18"/>
        <v>#N/A</v>
      </c>
      <c r="BZ42" s="12" t="e">
        <f t="shared" si="19"/>
        <v>#N/A</v>
      </c>
      <c r="CA42" s="12">
        <f t="shared" si="20"/>
        <v>4</v>
      </c>
      <c r="CB42" s="12" t="e">
        <f t="shared" si="21"/>
        <v>#N/A</v>
      </c>
      <c r="CC42" s="12" t="e">
        <f t="shared" si="22"/>
        <v>#N/A</v>
      </c>
      <c r="CD42" s="12" t="e">
        <f t="shared" si="23"/>
        <v>#N/A</v>
      </c>
      <c r="CE42" s="12">
        <f t="shared" si="24"/>
        <v>1</v>
      </c>
      <c r="CF42" s="12" t="e">
        <f t="shared" si="25"/>
        <v>#N/A</v>
      </c>
      <c r="CG42" s="12" t="e">
        <f t="shared" si="26"/>
        <v>#N/A</v>
      </c>
      <c r="CH42" s="12" t="e">
        <f t="shared" si="27"/>
        <v>#N/A</v>
      </c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>
        <f t="shared" si="28"/>
        <v>1</v>
      </c>
      <c r="DD42" s="12" t="e">
        <f t="shared" si="29"/>
        <v>#N/A</v>
      </c>
      <c r="DE42" s="12" t="e">
        <f t="shared" si="30"/>
        <v>#N/A</v>
      </c>
      <c r="DF42" s="12" t="e">
        <f t="shared" si="31"/>
        <v>#N/A</v>
      </c>
      <c r="DG42" s="13" t="e">
        <f t="shared" si="32"/>
        <v>#N/A</v>
      </c>
      <c r="DH42" s="13" t="e">
        <f t="shared" si="33"/>
        <v>#N/A</v>
      </c>
      <c r="DI42" s="13" t="e">
        <f t="shared" si="34"/>
        <v>#N/A</v>
      </c>
      <c r="DJ42" s="13" t="e">
        <f t="shared" si="35"/>
        <v>#N/A</v>
      </c>
      <c r="DK42" s="13" t="e">
        <f t="shared" si="36"/>
        <v>#N/A</v>
      </c>
      <c r="DL42" s="13">
        <f t="shared" si="37"/>
        <v>0</v>
      </c>
      <c r="DM42" s="13">
        <f t="shared" si="38"/>
        <v>0</v>
      </c>
      <c r="DN42" s="13">
        <f t="shared" si="39"/>
        <v>0</v>
      </c>
      <c r="DO42" s="13" t="e">
        <f t="shared" si="40"/>
        <v>#N/A</v>
      </c>
      <c r="DP42" s="13"/>
      <c r="DQ42" s="17"/>
      <c r="DR42" s="17"/>
      <c r="DS42" s="17" t="e">
        <f t="shared" si="41"/>
        <v>#N/A</v>
      </c>
      <c r="DT42" s="17" t="e">
        <f t="shared" si="42"/>
        <v>#N/A</v>
      </c>
      <c r="DU42" s="17" t="e">
        <f t="shared" si="43"/>
        <v>#N/A</v>
      </c>
      <c r="DV42" s="17" t="e">
        <f t="shared" si="44"/>
        <v>#N/A</v>
      </c>
      <c r="DW42" s="17" t="e">
        <f t="shared" si="45"/>
        <v>#N/A</v>
      </c>
      <c r="DX42" s="17" t="str">
        <f t="shared" si="46"/>
        <v>ต่ำ</v>
      </c>
      <c r="DY42" s="17" t="str">
        <f t="shared" si="47"/>
        <v>ต่ำ</v>
      </c>
      <c r="DZ42" s="17" t="str">
        <f t="shared" si="48"/>
        <v>ต่ำ</v>
      </c>
      <c r="EA42" s="17" t="e">
        <f t="shared" si="49"/>
        <v>#N/A</v>
      </c>
    </row>
    <row r="43" spans="1:131" ht="24" hidden="1" customHeight="1">
      <c r="B43" s="21">
        <v>37</v>
      </c>
      <c r="C43" s="16"/>
      <c r="D43" s="2"/>
      <c r="E43" s="2"/>
      <c r="F43" s="2"/>
      <c r="G43" s="8">
        <v>1</v>
      </c>
      <c r="H43" s="8">
        <v>2</v>
      </c>
      <c r="I43" s="8">
        <v>3</v>
      </c>
      <c r="J43" s="8">
        <v>4</v>
      </c>
      <c r="K43" s="8">
        <v>1</v>
      </c>
      <c r="L43" s="8">
        <v>2</v>
      </c>
      <c r="M43" s="8">
        <v>3</v>
      </c>
      <c r="N43" s="8">
        <v>4</v>
      </c>
      <c r="O43" s="8">
        <v>1</v>
      </c>
      <c r="P43" s="8">
        <v>2</v>
      </c>
      <c r="Q43" s="8">
        <v>3</v>
      </c>
      <c r="R43" s="8">
        <v>4</v>
      </c>
      <c r="S43" s="8">
        <v>1</v>
      </c>
      <c r="T43" s="8">
        <v>2</v>
      </c>
      <c r="U43" s="8">
        <v>3</v>
      </c>
      <c r="V43" s="8">
        <v>4</v>
      </c>
      <c r="W43" s="8">
        <v>1</v>
      </c>
      <c r="X43" s="8">
        <v>2</v>
      </c>
      <c r="Y43" s="8">
        <v>3</v>
      </c>
      <c r="Z43" s="8">
        <v>4</v>
      </c>
      <c r="AA43" s="8">
        <v>1</v>
      </c>
      <c r="AB43" s="8">
        <v>2</v>
      </c>
      <c r="AC43" s="8">
        <v>3</v>
      </c>
      <c r="AD43" s="8">
        <v>4</v>
      </c>
      <c r="AE43" s="8">
        <v>1</v>
      </c>
      <c r="AF43" s="8">
        <v>2</v>
      </c>
      <c r="AG43" s="46">
        <v>3</v>
      </c>
      <c r="AH43" s="46">
        <v>4</v>
      </c>
      <c r="AI43" s="8">
        <v>1</v>
      </c>
      <c r="AJ43" s="8">
        <v>2</v>
      </c>
      <c r="AK43" s="8">
        <v>3</v>
      </c>
      <c r="AL43" s="8">
        <v>4</v>
      </c>
      <c r="AM43" s="8">
        <v>1</v>
      </c>
      <c r="AN43" s="8">
        <v>2</v>
      </c>
      <c r="AO43" s="8">
        <v>3</v>
      </c>
      <c r="AP43" s="8">
        <v>4</v>
      </c>
      <c r="AQ43" s="8">
        <v>1</v>
      </c>
      <c r="AR43" s="8">
        <v>2</v>
      </c>
      <c r="AS43" s="8">
        <v>3</v>
      </c>
      <c r="AT43" s="8">
        <v>4</v>
      </c>
      <c r="AU43" s="8">
        <v>1</v>
      </c>
      <c r="AV43" s="8">
        <v>2</v>
      </c>
      <c r="AW43" s="8">
        <v>3</v>
      </c>
      <c r="AX43" s="8">
        <v>4</v>
      </c>
      <c r="AY43" s="8">
        <v>1</v>
      </c>
      <c r="AZ43" s="8">
        <v>2</v>
      </c>
      <c r="BA43" s="8">
        <v>3</v>
      </c>
      <c r="BB43" s="8">
        <v>4</v>
      </c>
      <c r="BC43" s="8">
        <v>1</v>
      </c>
      <c r="BD43" s="8">
        <v>2</v>
      </c>
      <c r="BE43" s="8">
        <v>3</v>
      </c>
      <c r="BF43" s="8">
        <v>4</v>
      </c>
      <c r="BG43" s="12">
        <f t="shared" si="0"/>
        <v>1</v>
      </c>
      <c r="BH43" s="12" t="e">
        <f t="shared" si="1"/>
        <v>#N/A</v>
      </c>
      <c r="BI43" s="12" t="e">
        <f t="shared" si="2"/>
        <v>#N/A</v>
      </c>
      <c r="BJ43" s="12" t="e">
        <f t="shared" si="3"/>
        <v>#N/A</v>
      </c>
      <c r="BK43" s="12">
        <f t="shared" si="4"/>
        <v>4</v>
      </c>
      <c r="BL43" s="12" t="e">
        <f t="shared" si="5"/>
        <v>#N/A</v>
      </c>
      <c r="BM43" s="12" t="e">
        <f t="shared" si="6"/>
        <v>#N/A</v>
      </c>
      <c r="BN43" s="12" t="e">
        <f t="shared" si="7"/>
        <v>#N/A</v>
      </c>
      <c r="BO43" s="12">
        <f t="shared" si="8"/>
        <v>4</v>
      </c>
      <c r="BP43" s="12" t="e">
        <f t="shared" si="9"/>
        <v>#N/A</v>
      </c>
      <c r="BQ43" s="12" t="e">
        <f t="shared" si="10"/>
        <v>#N/A</v>
      </c>
      <c r="BR43" s="12" t="e">
        <f t="shared" si="11"/>
        <v>#N/A</v>
      </c>
      <c r="BS43" s="12">
        <f t="shared" si="12"/>
        <v>4</v>
      </c>
      <c r="BT43" s="12" t="e">
        <f t="shared" si="13"/>
        <v>#N/A</v>
      </c>
      <c r="BU43" s="12" t="e">
        <f t="shared" si="14"/>
        <v>#N/A</v>
      </c>
      <c r="BV43" s="12" t="e">
        <f t="shared" si="15"/>
        <v>#N/A</v>
      </c>
      <c r="BW43" s="12">
        <f t="shared" si="16"/>
        <v>1</v>
      </c>
      <c r="BX43" s="12" t="e">
        <f t="shared" si="17"/>
        <v>#N/A</v>
      </c>
      <c r="BY43" s="12" t="e">
        <f t="shared" si="18"/>
        <v>#N/A</v>
      </c>
      <c r="BZ43" s="12" t="e">
        <f t="shared" si="19"/>
        <v>#N/A</v>
      </c>
      <c r="CA43" s="12">
        <f t="shared" si="20"/>
        <v>4</v>
      </c>
      <c r="CB43" s="12" t="e">
        <f t="shared" si="21"/>
        <v>#N/A</v>
      </c>
      <c r="CC43" s="12" t="e">
        <f t="shared" si="22"/>
        <v>#N/A</v>
      </c>
      <c r="CD43" s="12" t="e">
        <f t="shared" si="23"/>
        <v>#N/A</v>
      </c>
      <c r="CE43" s="12">
        <f t="shared" si="24"/>
        <v>1</v>
      </c>
      <c r="CF43" s="12" t="e">
        <f t="shared" si="25"/>
        <v>#N/A</v>
      </c>
      <c r="CG43" s="12" t="e">
        <f t="shared" si="26"/>
        <v>#N/A</v>
      </c>
      <c r="CH43" s="12" t="e">
        <f t="shared" si="27"/>
        <v>#N/A</v>
      </c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>
        <f t="shared" si="28"/>
        <v>1</v>
      </c>
      <c r="DD43" s="12" t="e">
        <f t="shared" si="29"/>
        <v>#N/A</v>
      </c>
      <c r="DE43" s="12" t="e">
        <f t="shared" si="30"/>
        <v>#N/A</v>
      </c>
      <c r="DF43" s="12" t="e">
        <f t="shared" si="31"/>
        <v>#N/A</v>
      </c>
      <c r="DG43" s="13" t="e">
        <f t="shared" si="32"/>
        <v>#N/A</v>
      </c>
      <c r="DH43" s="13" t="e">
        <f t="shared" si="33"/>
        <v>#N/A</v>
      </c>
      <c r="DI43" s="13" t="e">
        <f t="shared" si="34"/>
        <v>#N/A</v>
      </c>
      <c r="DJ43" s="13" t="e">
        <f t="shared" si="35"/>
        <v>#N/A</v>
      </c>
      <c r="DK43" s="13" t="e">
        <f t="shared" si="36"/>
        <v>#N/A</v>
      </c>
      <c r="DL43" s="13">
        <f t="shared" si="37"/>
        <v>0</v>
      </c>
      <c r="DM43" s="13">
        <f t="shared" si="38"/>
        <v>0</v>
      </c>
      <c r="DN43" s="13">
        <f t="shared" si="39"/>
        <v>0</v>
      </c>
      <c r="DO43" s="13" t="e">
        <f t="shared" si="40"/>
        <v>#N/A</v>
      </c>
      <c r="DP43" s="13"/>
      <c r="DQ43" s="17"/>
      <c r="DR43" s="17"/>
      <c r="DS43" s="17" t="e">
        <f t="shared" si="41"/>
        <v>#N/A</v>
      </c>
      <c r="DT43" s="17" t="e">
        <f t="shared" si="42"/>
        <v>#N/A</v>
      </c>
      <c r="DU43" s="17" t="e">
        <f t="shared" si="43"/>
        <v>#N/A</v>
      </c>
      <c r="DV43" s="17" t="e">
        <f t="shared" si="44"/>
        <v>#N/A</v>
      </c>
      <c r="DW43" s="17" t="e">
        <f t="shared" si="45"/>
        <v>#N/A</v>
      </c>
      <c r="DX43" s="17" t="str">
        <f t="shared" si="46"/>
        <v>ต่ำ</v>
      </c>
      <c r="DY43" s="17" t="str">
        <f t="shared" si="47"/>
        <v>ต่ำ</v>
      </c>
      <c r="DZ43" s="17" t="str">
        <f t="shared" si="48"/>
        <v>ต่ำ</v>
      </c>
      <c r="EA43" s="17" t="e">
        <f t="shared" si="49"/>
        <v>#N/A</v>
      </c>
    </row>
    <row r="44" spans="1:131" ht="24" hidden="1" customHeight="1">
      <c r="B44" s="21">
        <v>38</v>
      </c>
      <c r="C44" s="16"/>
      <c r="D44" s="2"/>
      <c r="E44" s="2"/>
      <c r="F44" s="2"/>
      <c r="G44" s="8">
        <v>1</v>
      </c>
      <c r="H44" s="8">
        <v>2</v>
      </c>
      <c r="I44" s="8">
        <v>3</v>
      </c>
      <c r="J44" s="8">
        <v>4</v>
      </c>
      <c r="K44" s="8">
        <v>1</v>
      </c>
      <c r="L44" s="8">
        <v>2</v>
      </c>
      <c r="M44" s="8">
        <v>3</v>
      </c>
      <c r="N44" s="8">
        <v>4</v>
      </c>
      <c r="O44" s="8">
        <v>1</v>
      </c>
      <c r="P44" s="8">
        <v>2</v>
      </c>
      <c r="Q44" s="8">
        <v>3</v>
      </c>
      <c r="R44" s="8">
        <v>4</v>
      </c>
      <c r="S44" s="8">
        <v>1</v>
      </c>
      <c r="T44" s="8">
        <v>2</v>
      </c>
      <c r="U44" s="8">
        <v>3</v>
      </c>
      <c r="V44" s="8">
        <v>4</v>
      </c>
      <c r="W44" s="8">
        <v>1</v>
      </c>
      <c r="X44" s="8">
        <v>2</v>
      </c>
      <c r="Y44" s="8">
        <v>3</v>
      </c>
      <c r="Z44" s="8">
        <v>4</v>
      </c>
      <c r="AA44" s="8">
        <v>1</v>
      </c>
      <c r="AB44" s="8">
        <v>2</v>
      </c>
      <c r="AC44" s="8">
        <v>3</v>
      </c>
      <c r="AD44" s="8">
        <v>4</v>
      </c>
      <c r="AE44" s="8">
        <v>1</v>
      </c>
      <c r="AF44" s="8">
        <v>2</v>
      </c>
      <c r="AG44" s="46">
        <v>3</v>
      </c>
      <c r="AH44" s="46">
        <v>4</v>
      </c>
      <c r="AI44" s="8">
        <v>1</v>
      </c>
      <c r="AJ44" s="8">
        <v>2</v>
      </c>
      <c r="AK44" s="8">
        <v>3</v>
      </c>
      <c r="AL44" s="8">
        <v>4</v>
      </c>
      <c r="AM44" s="8">
        <v>1</v>
      </c>
      <c r="AN44" s="8">
        <v>2</v>
      </c>
      <c r="AO44" s="8">
        <v>3</v>
      </c>
      <c r="AP44" s="8">
        <v>4</v>
      </c>
      <c r="AQ44" s="8">
        <v>1</v>
      </c>
      <c r="AR44" s="8">
        <v>2</v>
      </c>
      <c r="AS44" s="8">
        <v>3</v>
      </c>
      <c r="AT44" s="8">
        <v>4</v>
      </c>
      <c r="AU44" s="8">
        <v>1</v>
      </c>
      <c r="AV44" s="8">
        <v>2</v>
      </c>
      <c r="AW44" s="8">
        <v>3</v>
      </c>
      <c r="AX44" s="8">
        <v>4</v>
      </c>
      <c r="AY44" s="8">
        <v>1</v>
      </c>
      <c r="AZ44" s="8">
        <v>2</v>
      </c>
      <c r="BA44" s="8">
        <v>3</v>
      </c>
      <c r="BB44" s="8">
        <v>4</v>
      </c>
      <c r="BC44" s="8">
        <v>1</v>
      </c>
      <c r="BD44" s="8">
        <v>2</v>
      </c>
      <c r="BE44" s="8">
        <v>3</v>
      </c>
      <c r="BF44" s="8">
        <v>4</v>
      </c>
      <c r="BG44" s="12">
        <f t="shared" si="0"/>
        <v>1</v>
      </c>
      <c r="BH44" s="12" t="e">
        <f t="shared" si="1"/>
        <v>#N/A</v>
      </c>
      <c r="BI44" s="12" t="e">
        <f t="shared" si="2"/>
        <v>#N/A</v>
      </c>
      <c r="BJ44" s="12" t="e">
        <f t="shared" si="3"/>
        <v>#N/A</v>
      </c>
      <c r="BK44" s="12">
        <f t="shared" si="4"/>
        <v>4</v>
      </c>
      <c r="BL44" s="12" t="e">
        <f t="shared" si="5"/>
        <v>#N/A</v>
      </c>
      <c r="BM44" s="12" t="e">
        <f t="shared" si="6"/>
        <v>#N/A</v>
      </c>
      <c r="BN44" s="12" t="e">
        <f t="shared" si="7"/>
        <v>#N/A</v>
      </c>
      <c r="BO44" s="12">
        <f t="shared" si="8"/>
        <v>4</v>
      </c>
      <c r="BP44" s="12" t="e">
        <f t="shared" si="9"/>
        <v>#N/A</v>
      </c>
      <c r="BQ44" s="12" t="e">
        <f t="shared" si="10"/>
        <v>#N/A</v>
      </c>
      <c r="BR44" s="12" t="e">
        <f t="shared" si="11"/>
        <v>#N/A</v>
      </c>
      <c r="BS44" s="12">
        <f t="shared" si="12"/>
        <v>4</v>
      </c>
      <c r="BT44" s="12" t="e">
        <f t="shared" si="13"/>
        <v>#N/A</v>
      </c>
      <c r="BU44" s="12" t="e">
        <f t="shared" si="14"/>
        <v>#N/A</v>
      </c>
      <c r="BV44" s="12" t="e">
        <f t="shared" si="15"/>
        <v>#N/A</v>
      </c>
      <c r="BW44" s="12">
        <f t="shared" si="16"/>
        <v>1</v>
      </c>
      <c r="BX44" s="12" t="e">
        <f t="shared" si="17"/>
        <v>#N/A</v>
      </c>
      <c r="BY44" s="12" t="e">
        <f t="shared" si="18"/>
        <v>#N/A</v>
      </c>
      <c r="BZ44" s="12" t="e">
        <f t="shared" si="19"/>
        <v>#N/A</v>
      </c>
      <c r="CA44" s="12">
        <f t="shared" si="20"/>
        <v>4</v>
      </c>
      <c r="CB44" s="12" t="e">
        <f t="shared" si="21"/>
        <v>#N/A</v>
      </c>
      <c r="CC44" s="12" t="e">
        <f t="shared" si="22"/>
        <v>#N/A</v>
      </c>
      <c r="CD44" s="12" t="e">
        <f t="shared" si="23"/>
        <v>#N/A</v>
      </c>
      <c r="CE44" s="12">
        <f t="shared" si="24"/>
        <v>1</v>
      </c>
      <c r="CF44" s="12" t="e">
        <f t="shared" si="25"/>
        <v>#N/A</v>
      </c>
      <c r="CG44" s="12" t="e">
        <f t="shared" si="26"/>
        <v>#N/A</v>
      </c>
      <c r="CH44" s="12" t="e">
        <f t="shared" si="27"/>
        <v>#N/A</v>
      </c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>
        <f t="shared" si="28"/>
        <v>1</v>
      </c>
      <c r="DD44" s="12" t="e">
        <f t="shared" si="29"/>
        <v>#N/A</v>
      </c>
      <c r="DE44" s="12" t="e">
        <f t="shared" si="30"/>
        <v>#N/A</v>
      </c>
      <c r="DF44" s="12" t="e">
        <f t="shared" si="31"/>
        <v>#N/A</v>
      </c>
      <c r="DG44" s="13" t="e">
        <f t="shared" si="32"/>
        <v>#N/A</v>
      </c>
      <c r="DH44" s="13" t="e">
        <f t="shared" si="33"/>
        <v>#N/A</v>
      </c>
      <c r="DI44" s="13" t="e">
        <f t="shared" si="34"/>
        <v>#N/A</v>
      </c>
      <c r="DJ44" s="13" t="e">
        <f t="shared" si="35"/>
        <v>#N/A</v>
      </c>
      <c r="DK44" s="13" t="e">
        <f t="shared" si="36"/>
        <v>#N/A</v>
      </c>
      <c r="DL44" s="13">
        <f t="shared" si="37"/>
        <v>0</v>
      </c>
      <c r="DM44" s="13">
        <f t="shared" si="38"/>
        <v>0</v>
      </c>
      <c r="DN44" s="13">
        <f t="shared" si="39"/>
        <v>0</v>
      </c>
      <c r="DO44" s="13" t="e">
        <f t="shared" si="40"/>
        <v>#N/A</v>
      </c>
      <c r="DP44" s="13"/>
      <c r="DQ44" s="17"/>
      <c r="DR44" s="17"/>
      <c r="DS44" s="17" t="e">
        <f t="shared" si="41"/>
        <v>#N/A</v>
      </c>
      <c r="DT44" s="17" t="e">
        <f t="shared" si="42"/>
        <v>#N/A</v>
      </c>
      <c r="DU44" s="17" t="e">
        <f t="shared" si="43"/>
        <v>#N/A</v>
      </c>
      <c r="DV44" s="17" t="e">
        <f t="shared" si="44"/>
        <v>#N/A</v>
      </c>
      <c r="DW44" s="17" t="e">
        <f t="shared" si="45"/>
        <v>#N/A</v>
      </c>
      <c r="DX44" s="17" t="str">
        <f t="shared" si="46"/>
        <v>ต่ำ</v>
      </c>
      <c r="DY44" s="17" t="str">
        <f t="shared" si="47"/>
        <v>ต่ำ</v>
      </c>
      <c r="DZ44" s="17" t="str">
        <f t="shared" si="48"/>
        <v>ต่ำ</v>
      </c>
      <c r="EA44" s="17" t="e">
        <f t="shared" si="49"/>
        <v>#N/A</v>
      </c>
    </row>
    <row r="45" spans="1:131" ht="24" hidden="1" customHeight="1">
      <c r="B45" s="21">
        <v>39</v>
      </c>
      <c r="C45" s="16"/>
      <c r="D45" s="2"/>
      <c r="E45" s="2"/>
      <c r="F45" s="2"/>
      <c r="G45" s="8">
        <v>1</v>
      </c>
      <c r="H45" s="8">
        <v>2</v>
      </c>
      <c r="I45" s="8">
        <v>3</v>
      </c>
      <c r="J45" s="8">
        <v>4</v>
      </c>
      <c r="K45" s="8">
        <v>1</v>
      </c>
      <c r="L45" s="8">
        <v>2</v>
      </c>
      <c r="M45" s="8">
        <v>3</v>
      </c>
      <c r="N45" s="8">
        <v>4</v>
      </c>
      <c r="O45" s="8">
        <v>1</v>
      </c>
      <c r="P45" s="8">
        <v>2</v>
      </c>
      <c r="Q45" s="8">
        <v>3</v>
      </c>
      <c r="R45" s="8">
        <v>4</v>
      </c>
      <c r="S45" s="8">
        <v>1</v>
      </c>
      <c r="T45" s="8">
        <v>2</v>
      </c>
      <c r="U45" s="8">
        <v>3</v>
      </c>
      <c r="V45" s="8">
        <v>4</v>
      </c>
      <c r="W45" s="8">
        <v>1</v>
      </c>
      <c r="X45" s="8">
        <v>2</v>
      </c>
      <c r="Y45" s="8">
        <v>3</v>
      </c>
      <c r="Z45" s="8">
        <v>4</v>
      </c>
      <c r="AA45" s="8">
        <v>1</v>
      </c>
      <c r="AB45" s="8">
        <v>2</v>
      </c>
      <c r="AC45" s="8">
        <v>3</v>
      </c>
      <c r="AD45" s="8">
        <v>4</v>
      </c>
      <c r="AE45" s="8">
        <v>1</v>
      </c>
      <c r="AF45" s="8">
        <v>2</v>
      </c>
      <c r="AG45" s="46">
        <v>3</v>
      </c>
      <c r="AH45" s="46">
        <v>4</v>
      </c>
      <c r="AI45" s="8">
        <v>1</v>
      </c>
      <c r="AJ45" s="8">
        <v>2</v>
      </c>
      <c r="AK45" s="8">
        <v>3</v>
      </c>
      <c r="AL45" s="8">
        <v>4</v>
      </c>
      <c r="AM45" s="8">
        <v>1</v>
      </c>
      <c r="AN45" s="8">
        <v>2</v>
      </c>
      <c r="AO45" s="8">
        <v>3</v>
      </c>
      <c r="AP45" s="8">
        <v>4</v>
      </c>
      <c r="AQ45" s="8">
        <v>1</v>
      </c>
      <c r="AR45" s="8">
        <v>2</v>
      </c>
      <c r="AS45" s="8">
        <v>3</v>
      </c>
      <c r="AT45" s="8">
        <v>4</v>
      </c>
      <c r="AU45" s="8">
        <v>1</v>
      </c>
      <c r="AV45" s="8">
        <v>2</v>
      </c>
      <c r="AW45" s="8">
        <v>3</v>
      </c>
      <c r="AX45" s="8">
        <v>4</v>
      </c>
      <c r="AY45" s="8">
        <v>1</v>
      </c>
      <c r="AZ45" s="8">
        <v>2</v>
      </c>
      <c r="BA45" s="8">
        <v>3</v>
      </c>
      <c r="BB45" s="8">
        <v>4</v>
      </c>
      <c r="BC45" s="8">
        <v>1</v>
      </c>
      <c r="BD45" s="8">
        <v>2</v>
      </c>
      <c r="BE45" s="8">
        <v>3</v>
      </c>
      <c r="BF45" s="8">
        <v>4</v>
      </c>
      <c r="BG45" s="12">
        <f t="shared" si="0"/>
        <v>1</v>
      </c>
      <c r="BH45" s="12" t="e">
        <f t="shared" si="1"/>
        <v>#N/A</v>
      </c>
      <c r="BI45" s="12" t="e">
        <f t="shared" si="2"/>
        <v>#N/A</v>
      </c>
      <c r="BJ45" s="12" t="e">
        <f t="shared" si="3"/>
        <v>#N/A</v>
      </c>
      <c r="BK45" s="12">
        <f t="shared" si="4"/>
        <v>4</v>
      </c>
      <c r="BL45" s="12" t="e">
        <f t="shared" si="5"/>
        <v>#N/A</v>
      </c>
      <c r="BM45" s="12" t="e">
        <f t="shared" si="6"/>
        <v>#N/A</v>
      </c>
      <c r="BN45" s="12" t="e">
        <f t="shared" si="7"/>
        <v>#N/A</v>
      </c>
      <c r="BO45" s="12">
        <f t="shared" si="8"/>
        <v>4</v>
      </c>
      <c r="BP45" s="12" t="e">
        <f t="shared" si="9"/>
        <v>#N/A</v>
      </c>
      <c r="BQ45" s="12" t="e">
        <f t="shared" si="10"/>
        <v>#N/A</v>
      </c>
      <c r="BR45" s="12" t="e">
        <f t="shared" si="11"/>
        <v>#N/A</v>
      </c>
      <c r="BS45" s="12">
        <f t="shared" si="12"/>
        <v>4</v>
      </c>
      <c r="BT45" s="12" t="e">
        <f t="shared" si="13"/>
        <v>#N/A</v>
      </c>
      <c r="BU45" s="12" t="e">
        <f t="shared" si="14"/>
        <v>#N/A</v>
      </c>
      <c r="BV45" s="12" t="e">
        <f t="shared" si="15"/>
        <v>#N/A</v>
      </c>
      <c r="BW45" s="12">
        <f t="shared" si="16"/>
        <v>1</v>
      </c>
      <c r="BX45" s="12" t="e">
        <f t="shared" si="17"/>
        <v>#N/A</v>
      </c>
      <c r="BY45" s="12" t="e">
        <f t="shared" si="18"/>
        <v>#N/A</v>
      </c>
      <c r="BZ45" s="12" t="e">
        <f t="shared" si="19"/>
        <v>#N/A</v>
      </c>
      <c r="CA45" s="12">
        <f t="shared" si="20"/>
        <v>4</v>
      </c>
      <c r="CB45" s="12" t="e">
        <f t="shared" si="21"/>
        <v>#N/A</v>
      </c>
      <c r="CC45" s="12" t="e">
        <f t="shared" si="22"/>
        <v>#N/A</v>
      </c>
      <c r="CD45" s="12" t="e">
        <f t="shared" si="23"/>
        <v>#N/A</v>
      </c>
      <c r="CE45" s="12">
        <f t="shared" si="24"/>
        <v>1</v>
      </c>
      <c r="CF45" s="12" t="e">
        <f t="shared" si="25"/>
        <v>#N/A</v>
      </c>
      <c r="CG45" s="12" t="e">
        <f t="shared" si="26"/>
        <v>#N/A</v>
      </c>
      <c r="CH45" s="12" t="e">
        <f t="shared" si="27"/>
        <v>#N/A</v>
      </c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>
        <f t="shared" si="28"/>
        <v>1</v>
      </c>
      <c r="DD45" s="12" t="e">
        <f t="shared" si="29"/>
        <v>#N/A</v>
      </c>
      <c r="DE45" s="12" t="e">
        <f t="shared" si="30"/>
        <v>#N/A</v>
      </c>
      <c r="DF45" s="12" t="e">
        <f t="shared" si="31"/>
        <v>#N/A</v>
      </c>
      <c r="DG45" s="13" t="e">
        <f t="shared" si="32"/>
        <v>#N/A</v>
      </c>
      <c r="DH45" s="13" t="e">
        <f t="shared" si="33"/>
        <v>#N/A</v>
      </c>
      <c r="DI45" s="13" t="e">
        <f t="shared" si="34"/>
        <v>#N/A</v>
      </c>
      <c r="DJ45" s="13" t="e">
        <f t="shared" si="35"/>
        <v>#N/A</v>
      </c>
      <c r="DK45" s="13" t="e">
        <f t="shared" si="36"/>
        <v>#N/A</v>
      </c>
      <c r="DL45" s="13">
        <f t="shared" si="37"/>
        <v>0</v>
      </c>
      <c r="DM45" s="13">
        <f t="shared" si="38"/>
        <v>0</v>
      </c>
      <c r="DN45" s="13">
        <f t="shared" si="39"/>
        <v>0</v>
      </c>
      <c r="DO45" s="13" t="e">
        <f t="shared" si="40"/>
        <v>#N/A</v>
      </c>
      <c r="DP45" s="13"/>
      <c r="DQ45" s="17"/>
      <c r="DR45" s="17"/>
      <c r="DS45" s="17" t="e">
        <f t="shared" si="41"/>
        <v>#N/A</v>
      </c>
      <c r="DT45" s="17" t="e">
        <f t="shared" si="42"/>
        <v>#N/A</v>
      </c>
      <c r="DU45" s="17" t="e">
        <f t="shared" si="43"/>
        <v>#N/A</v>
      </c>
      <c r="DV45" s="17" t="e">
        <f t="shared" si="44"/>
        <v>#N/A</v>
      </c>
      <c r="DW45" s="17" t="e">
        <f t="shared" si="45"/>
        <v>#N/A</v>
      </c>
      <c r="DX45" s="17" t="str">
        <f t="shared" si="46"/>
        <v>ต่ำ</v>
      </c>
      <c r="DY45" s="17" t="str">
        <f t="shared" si="47"/>
        <v>ต่ำ</v>
      </c>
      <c r="DZ45" s="17" t="str">
        <f t="shared" si="48"/>
        <v>ต่ำ</v>
      </c>
      <c r="EA45" s="17" t="e">
        <f t="shared" si="49"/>
        <v>#N/A</v>
      </c>
    </row>
    <row r="46" spans="1:131" ht="24" hidden="1" customHeight="1">
      <c r="B46" s="21">
        <v>40</v>
      </c>
      <c r="C46" s="16"/>
      <c r="D46" s="2"/>
      <c r="E46" s="2"/>
      <c r="F46" s="2"/>
      <c r="G46" s="8">
        <v>1</v>
      </c>
      <c r="H46" s="8">
        <v>2</v>
      </c>
      <c r="I46" s="8">
        <v>3</v>
      </c>
      <c r="J46" s="8">
        <v>4</v>
      </c>
      <c r="K46" s="8">
        <v>1</v>
      </c>
      <c r="L46" s="8">
        <v>2</v>
      </c>
      <c r="M46" s="8">
        <v>3</v>
      </c>
      <c r="N46" s="8">
        <v>4</v>
      </c>
      <c r="O46" s="8">
        <v>1</v>
      </c>
      <c r="P46" s="8">
        <v>2</v>
      </c>
      <c r="Q46" s="8">
        <v>3</v>
      </c>
      <c r="R46" s="8">
        <v>4</v>
      </c>
      <c r="S46" s="8">
        <v>1</v>
      </c>
      <c r="T46" s="8">
        <v>2</v>
      </c>
      <c r="U46" s="8">
        <v>3</v>
      </c>
      <c r="V46" s="8">
        <v>4</v>
      </c>
      <c r="W46" s="8">
        <v>1</v>
      </c>
      <c r="X46" s="8">
        <v>2</v>
      </c>
      <c r="Y46" s="8">
        <v>3</v>
      </c>
      <c r="Z46" s="8">
        <v>4</v>
      </c>
      <c r="AA46" s="8">
        <v>1</v>
      </c>
      <c r="AB46" s="8">
        <v>2</v>
      </c>
      <c r="AC46" s="8">
        <v>3</v>
      </c>
      <c r="AD46" s="8">
        <v>4</v>
      </c>
      <c r="AE46" s="8">
        <v>1</v>
      </c>
      <c r="AF46" s="8">
        <v>2</v>
      </c>
      <c r="AG46" s="46">
        <v>3</v>
      </c>
      <c r="AH46" s="46">
        <v>4</v>
      </c>
      <c r="AI46" s="8">
        <v>1</v>
      </c>
      <c r="AJ46" s="8">
        <v>2</v>
      </c>
      <c r="AK46" s="8">
        <v>3</v>
      </c>
      <c r="AL46" s="8">
        <v>4</v>
      </c>
      <c r="AM46" s="8">
        <v>1</v>
      </c>
      <c r="AN46" s="8">
        <v>2</v>
      </c>
      <c r="AO46" s="8">
        <v>3</v>
      </c>
      <c r="AP46" s="8">
        <v>4</v>
      </c>
      <c r="AQ46" s="8">
        <v>1</v>
      </c>
      <c r="AR46" s="8">
        <v>2</v>
      </c>
      <c r="AS46" s="8">
        <v>3</v>
      </c>
      <c r="AT46" s="8">
        <v>4</v>
      </c>
      <c r="AU46" s="8">
        <v>1</v>
      </c>
      <c r="AV46" s="8">
        <v>2</v>
      </c>
      <c r="AW46" s="8">
        <v>3</v>
      </c>
      <c r="AX46" s="8">
        <v>4</v>
      </c>
      <c r="AY46" s="8">
        <v>1</v>
      </c>
      <c r="AZ46" s="8">
        <v>2</v>
      </c>
      <c r="BA46" s="8">
        <v>3</v>
      </c>
      <c r="BB46" s="8">
        <v>4</v>
      </c>
      <c r="BC46" s="8">
        <v>1</v>
      </c>
      <c r="BD46" s="8">
        <v>2</v>
      </c>
      <c r="BE46" s="8">
        <v>3</v>
      </c>
      <c r="BF46" s="8">
        <v>4</v>
      </c>
      <c r="BG46" s="12">
        <f t="shared" si="0"/>
        <v>1</v>
      </c>
      <c r="BH46" s="12" t="e">
        <f t="shared" si="1"/>
        <v>#N/A</v>
      </c>
      <c r="BI46" s="12" t="e">
        <f t="shared" si="2"/>
        <v>#N/A</v>
      </c>
      <c r="BJ46" s="12" t="e">
        <f t="shared" si="3"/>
        <v>#N/A</v>
      </c>
      <c r="BK46" s="12">
        <f t="shared" si="4"/>
        <v>4</v>
      </c>
      <c r="BL46" s="12" t="e">
        <f t="shared" si="5"/>
        <v>#N/A</v>
      </c>
      <c r="BM46" s="12" t="e">
        <f t="shared" si="6"/>
        <v>#N/A</v>
      </c>
      <c r="BN46" s="12" t="e">
        <f t="shared" si="7"/>
        <v>#N/A</v>
      </c>
      <c r="BO46" s="12">
        <f t="shared" si="8"/>
        <v>4</v>
      </c>
      <c r="BP46" s="12" t="e">
        <f t="shared" si="9"/>
        <v>#N/A</v>
      </c>
      <c r="BQ46" s="12" t="e">
        <f t="shared" si="10"/>
        <v>#N/A</v>
      </c>
      <c r="BR46" s="12" t="e">
        <f t="shared" si="11"/>
        <v>#N/A</v>
      </c>
      <c r="BS46" s="12">
        <f t="shared" si="12"/>
        <v>4</v>
      </c>
      <c r="BT46" s="12" t="e">
        <f t="shared" si="13"/>
        <v>#N/A</v>
      </c>
      <c r="BU46" s="12" t="e">
        <f t="shared" si="14"/>
        <v>#N/A</v>
      </c>
      <c r="BV46" s="12" t="e">
        <f t="shared" si="15"/>
        <v>#N/A</v>
      </c>
      <c r="BW46" s="12">
        <f t="shared" si="16"/>
        <v>1</v>
      </c>
      <c r="BX46" s="12" t="e">
        <f t="shared" si="17"/>
        <v>#N/A</v>
      </c>
      <c r="BY46" s="12" t="e">
        <f t="shared" si="18"/>
        <v>#N/A</v>
      </c>
      <c r="BZ46" s="12" t="e">
        <f t="shared" si="19"/>
        <v>#N/A</v>
      </c>
      <c r="CA46" s="12">
        <f t="shared" si="20"/>
        <v>4</v>
      </c>
      <c r="CB46" s="12" t="e">
        <f t="shared" si="21"/>
        <v>#N/A</v>
      </c>
      <c r="CC46" s="12" t="e">
        <f t="shared" si="22"/>
        <v>#N/A</v>
      </c>
      <c r="CD46" s="12" t="e">
        <f t="shared" si="23"/>
        <v>#N/A</v>
      </c>
      <c r="CE46" s="12">
        <f t="shared" si="24"/>
        <v>1</v>
      </c>
      <c r="CF46" s="12" t="e">
        <f t="shared" si="25"/>
        <v>#N/A</v>
      </c>
      <c r="CG46" s="12" t="e">
        <f t="shared" si="26"/>
        <v>#N/A</v>
      </c>
      <c r="CH46" s="12" t="e">
        <f t="shared" si="27"/>
        <v>#N/A</v>
      </c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>
        <f t="shared" si="28"/>
        <v>1</v>
      </c>
      <c r="DD46" s="12" t="e">
        <f t="shared" si="29"/>
        <v>#N/A</v>
      </c>
      <c r="DE46" s="12" t="e">
        <f t="shared" si="30"/>
        <v>#N/A</v>
      </c>
      <c r="DF46" s="12" t="e">
        <f t="shared" si="31"/>
        <v>#N/A</v>
      </c>
      <c r="DG46" s="13" t="e">
        <f t="shared" si="32"/>
        <v>#N/A</v>
      </c>
      <c r="DH46" s="13" t="e">
        <f t="shared" si="33"/>
        <v>#N/A</v>
      </c>
      <c r="DI46" s="13" t="e">
        <f t="shared" si="34"/>
        <v>#N/A</v>
      </c>
      <c r="DJ46" s="13" t="e">
        <f t="shared" si="35"/>
        <v>#N/A</v>
      </c>
      <c r="DK46" s="13" t="e">
        <f t="shared" si="36"/>
        <v>#N/A</v>
      </c>
      <c r="DL46" s="13">
        <f t="shared" si="37"/>
        <v>0</v>
      </c>
      <c r="DM46" s="13">
        <f t="shared" si="38"/>
        <v>0</v>
      </c>
      <c r="DN46" s="13">
        <f t="shared" si="39"/>
        <v>0</v>
      </c>
      <c r="DO46" s="13" t="e">
        <f t="shared" si="40"/>
        <v>#N/A</v>
      </c>
      <c r="DP46" s="13"/>
      <c r="DQ46" s="17"/>
      <c r="DR46" s="17"/>
      <c r="DS46" s="17" t="e">
        <f t="shared" si="41"/>
        <v>#N/A</v>
      </c>
      <c r="DT46" s="17" t="e">
        <f t="shared" si="42"/>
        <v>#N/A</v>
      </c>
      <c r="DU46" s="17" t="e">
        <f t="shared" si="43"/>
        <v>#N/A</v>
      </c>
      <c r="DV46" s="17" t="e">
        <f t="shared" si="44"/>
        <v>#N/A</v>
      </c>
      <c r="DW46" s="17" t="e">
        <f t="shared" si="45"/>
        <v>#N/A</v>
      </c>
      <c r="DX46" s="17" t="str">
        <f t="shared" si="46"/>
        <v>ต่ำ</v>
      </c>
      <c r="DY46" s="17" t="str">
        <f t="shared" si="47"/>
        <v>ต่ำ</v>
      </c>
      <c r="DZ46" s="17" t="str">
        <f t="shared" si="48"/>
        <v>ต่ำ</v>
      </c>
      <c r="EA46" s="17" t="e">
        <f t="shared" si="49"/>
        <v>#N/A</v>
      </c>
    </row>
  </sheetData>
  <mergeCells count="14">
    <mergeCell ref="B4:B5"/>
    <mergeCell ref="DS4:DU4"/>
    <mergeCell ref="DV4:DX4"/>
    <mergeCell ref="DY4:EA4"/>
    <mergeCell ref="G4:BF4"/>
    <mergeCell ref="C1:EA1"/>
    <mergeCell ref="C2:EA2"/>
    <mergeCell ref="C3:EA3"/>
    <mergeCell ref="C4:C5"/>
    <mergeCell ref="D4:D5"/>
    <mergeCell ref="F4:F5"/>
    <mergeCell ref="DG4:DI4"/>
    <mergeCell ref="DJ4:DL4"/>
    <mergeCell ref="DM4:DO4"/>
  </mergeCells>
  <pageMargins left="0.23622047244094491" right="0.23622047244094491" top="0.74803149606299213" bottom="0.74803149606299213" header="0.31496062992125984" footer="0.31496062992125984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59"/>
  <sheetViews>
    <sheetView topLeftCell="X1" zoomScale="115" zoomScaleNormal="115" workbookViewId="0">
      <pane ySplit="6" topLeftCell="A13" activePane="bottomLeft" state="frozen"/>
      <selection pane="bottomLeft" activeCell="E54" sqref="E54:S54"/>
    </sheetView>
  </sheetViews>
  <sheetFormatPr defaultColWidth="14.42578125" defaultRowHeight="15.75" customHeight="1"/>
  <cols>
    <col min="1" max="1" width="7.42578125" style="15" customWidth="1"/>
    <col min="2" max="2" width="11.7109375" style="9" customWidth="1"/>
    <col min="3" max="3" width="20.140625" style="32" customWidth="1"/>
    <col min="4" max="4" width="8" style="1" customWidth="1"/>
    <col min="5" max="56" width="3.85546875" style="15" customWidth="1"/>
    <col min="57" max="65" width="5.7109375" style="1" hidden="1" customWidth="1"/>
    <col min="66" max="66" width="14.42578125" style="1" hidden="1" customWidth="1"/>
    <col min="67" max="67" width="5.7109375" style="9" hidden="1" customWidth="1"/>
    <col min="68" max="68" width="6.140625" style="9" hidden="1" customWidth="1"/>
    <col min="69" max="77" width="7.5703125" style="1" hidden="1" customWidth="1"/>
    <col min="78" max="16384" width="14.42578125" style="1"/>
  </cols>
  <sheetData>
    <row r="1" spans="1:77" ht="35.25" customHeight="1">
      <c r="B1" s="51" t="s">
        <v>106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</row>
    <row r="2" spans="1:77" ht="35.25" customHeight="1">
      <c r="B2" s="51" t="s">
        <v>115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</row>
    <row r="3" spans="1:77" ht="35.25" customHeight="1">
      <c r="B3" s="51" t="s">
        <v>116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</row>
    <row r="4" spans="1:77" ht="12.75" customHeight="1">
      <c r="A4" s="49" t="s">
        <v>105</v>
      </c>
      <c r="B4" s="49" t="s">
        <v>1</v>
      </c>
      <c r="C4" s="52" t="s">
        <v>2</v>
      </c>
      <c r="D4" s="49" t="s">
        <v>4</v>
      </c>
      <c r="E4" s="54" t="s">
        <v>102</v>
      </c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0" t="s">
        <v>103</v>
      </c>
      <c r="BF4" s="50"/>
      <c r="BG4" s="50"/>
      <c r="BH4" s="50"/>
      <c r="BI4" s="50"/>
      <c r="BJ4" s="50"/>
      <c r="BK4" s="50"/>
      <c r="BL4" s="50"/>
      <c r="BM4" s="50"/>
      <c r="BN4" s="16"/>
      <c r="BO4" s="16"/>
      <c r="BP4" s="16"/>
      <c r="BQ4" s="50" t="s">
        <v>104</v>
      </c>
      <c r="BR4" s="50"/>
      <c r="BS4" s="50"/>
      <c r="BT4" s="50"/>
      <c r="BU4" s="50"/>
      <c r="BV4" s="50"/>
      <c r="BW4" s="50"/>
      <c r="BX4" s="50"/>
      <c r="BY4" s="50"/>
    </row>
    <row r="5" spans="1:77" ht="33.75" customHeight="1">
      <c r="A5" s="49"/>
      <c r="B5" s="49"/>
      <c r="C5" s="52"/>
      <c r="D5" s="49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0" t="s">
        <v>82</v>
      </c>
      <c r="BF5" s="50"/>
      <c r="BG5" s="50"/>
      <c r="BH5" s="50" t="s">
        <v>89</v>
      </c>
      <c r="BI5" s="50"/>
      <c r="BJ5" s="50"/>
      <c r="BK5" s="50" t="s">
        <v>90</v>
      </c>
      <c r="BL5" s="50"/>
      <c r="BM5" s="50"/>
      <c r="BN5" s="2"/>
      <c r="BO5" s="16"/>
      <c r="BP5" s="16"/>
      <c r="BQ5" s="50" t="s">
        <v>82</v>
      </c>
      <c r="BR5" s="50"/>
      <c r="BS5" s="50"/>
      <c r="BT5" s="50" t="s">
        <v>89</v>
      </c>
      <c r="BU5" s="50"/>
      <c r="BV5" s="50"/>
      <c r="BW5" s="50" t="s">
        <v>90</v>
      </c>
      <c r="BX5" s="50"/>
      <c r="BY5" s="50"/>
    </row>
    <row r="6" spans="1:77" ht="43.5" customHeight="1">
      <c r="A6" s="49"/>
      <c r="B6" s="49"/>
      <c r="C6" s="52"/>
      <c r="D6" s="49"/>
      <c r="E6" s="18" t="s">
        <v>5</v>
      </c>
      <c r="F6" s="18" t="s">
        <v>6</v>
      </c>
      <c r="G6" s="18" t="s">
        <v>7</v>
      </c>
      <c r="H6" s="18" t="s">
        <v>8</v>
      </c>
      <c r="I6" s="18" t="s">
        <v>9</v>
      </c>
      <c r="J6" s="18" t="s">
        <v>10</v>
      </c>
      <c r="K6" s="18" t="s">
        <v>11</v>
      </c>
      <c r="L6" s="18" t="s">
        <v>12</v>
      </c>
      <c r="M6" s="18" t="s">
        <v>13</v>
      </c>
      <c r="N6" s="18" t="s">
        <v>14</v>
      </c>
      <c r="O6" s="18" t="s">
        <v>15</v>
      </c>
      <c r="P6" s="18" t="s">
        <v>16</v>
      </c>
      <c r="Q6" s="18" t="s">
        <v>17</v>
      </c>
      <c r="R6" s="18" t="s">
        <v>18</v>
      </c>
      <c r="S6" s="18" t="s">
        <v>19</v>
      </c>
      <c r="T6" s="18" t="s">
        <v>20</v>
      </c>
      <c r="U6" s="18" t="s">
        <v>21</v>
      </c>
      <c r="V6" s="18" t="s">
        <v>22</v>
      </c>
      <c r="W6" s="18" t="s">
        <v>23</v>
      </c>
      <c r="X6" s="18" t="s">
        <v>24</v>
      </c>
      <c r="Y6" s="18" t="s">
        <v>25</v>
      </c>
      <c r="Z6" s="18" t="s">
        <v>26</v>
      </c>
      <c r="AA6" s="18" t="s">
        <v>27</v>
      </c>
      <c r="AB6" s="18" t="s">
        <v>28</v>
      </c>
      <c r="AC6" s="18" t="s">
        <v>29</v>
      </c>
      <c r="AD6" s="18" t="s">
        <v>30</v>
      </c>
      <c r="AE6" s="18" t="s">
        <v>31</v>
      </c>
      <c r="AF6" s="18" t="s">
        <v>32</v>
      </c>
      <c r="AG6" s="18" t="s">
        <v>33</v>
      </c>
      <c r="AH6" s="18" t="s">
        <v>34</v>
      </c>
      <c r="AI6" s="18" t="s">
        <v>35</v>
      </c>
      <c r="AJ6" s="18" t="s">
        <v>36</v>
      </c>
      <c r="AK6" s="18" t="s">
        <v>37</v>
      </c>
      <c r="AL6" s="18" t="s">
        <v>38</v>
      </c>
      <c r="AM6" s="18" t="s">
        <v>39</v>
      </c>
      <c r="AN6" s="18" t="s">
        <v>40</v>
      </c>
      <c r="AO6" s="18" t="s">
        <v>41</v>
      </c>
      <c r="AP6" s="18" t="s">
        <v>42</v>
      </c>
      <c r="AQ6" s="18" t="s">
        <v>43</v>
      </c>
      <c r="AR6" s="18" t="s">
        <v>44</v>
      </c>
      <c r="AS6" s="18" t="s">
        <v>45</v>
      </c>
      <c r="AT6" s="18" t="s">
        <v>46</v>
      </c>
      <c r="AU6" s="18" t="s">
        <v>47</v>
      </c>
      <c r="AV6" s="18" t="s">
        <v>48</v>
      </c>
      <c r="AW6" s="18" t="s">
        <v>49</v>
      </c>
      <c r="AX6" s="18" t="s">
        <v>50</v>
      </c>
      <c r="AY6" s="18" t="s">
        <v>51</v>
      </c>
      <c r="AZ6" s="18" t="s">
        <v>52</v>
      </c>
      <c r="BA6" s="18" t="s">
        <v>53</v>
      </c>
      <c r="BB6" s="18" t="s">
        <v>54</v>
      </c>
      <c r="BC6" s="18" t="s">
        <v>55</v>
      </c>
      <c r="BD6" s="18" t="s">
        <v>56</v>
      </c>
      <c r="BE6" s="3" t="s">
        <v>83</v>
      </c>
      <c r="BF6" s="3" t="s">
        <v>84</v>
      </c>
      <c r="BG6" s="3" t="s">
        <v>85</v>
      </c>
      <c r="BH6" s="3" t="s">
        <v>86</v>
      </c>
      <c r="BI6" s="3" t="s">
        <v>87</v>
      </c>
      <c r="BJ6" s="3" t="s">
        <v>88</v>
      </c>
      <c r="BK6" s="4" t="s">
        <v>91</v>
      </c>
      <c r="BL6" s="4" t="s">
        <v>92</v>
      </c>
      <c r="BM6" s="4" t="s">
        <v>93</v>
      </c>
      <c r="BN6" s="2"/>
      <c r="BO6" s="16"/>
      <c r="BP6" s="16"/>
      <c r="BQ6" s="3" t="s">
        <v>83</v>
      </c>
      <c r="BR6" s="3" t="s">
        <v>84</v>
      </c>
      <c r="BS6" s="3" t="s">
        <v>85</v>
      </c>
      <c r="BT6" s="3" t="s">
        <v>86</v>
      </c>
      <c r="BU6" s="3" t="s">
        <v>87</v>
      </c>
      <c r="BV6" s="3" t="s">
        <v>88</v>
      </c>
      <c r="BW6" s="4" t="s">
        <v>91</v>
      </c>
      <c r="BX6" s="4" t="s">
        <v>92</v>
      </c>
      <c r="BY6" s="4" t="s">
        <v>93</v>
      </c>
    </row>
    <row r="7" spans="1:77" ht="20.25" hidden="1">
      <c r="A7" s="16"/>
      <c r="B7" s="6">
        <v>1</v>
      </c>
      <c r="C7" s="30">
        <v>1</v>
      </c>
      <c r="D7" s="7">
        <v>1</v>
      </c>
      <c r="E7" s="6" t="e">
        <f>VLOOKUP(#REF!,$BN$7:$BO$10,2,FALSE)</f>
        <v>#REF!</v>
      </c>
      <c r="F7" s="6" t="e">
        <f>VLOOKUP(#REF!,$BN$7:$BP$10,3,FALSE)</f>
        <v>#REF!</v>
      </c>
      <c r="G7" s="6" t="e">
        <f>VLOOKUP(#REF!,$BN$7:$BP$10,3,FALSE)</f>
        <v>#REF!</v>
      </c>
      <c r="H7" s="6" t="e">
        <f>VLOOKUP(#REF!,$BN$7:$BO$10,2,FALSE)</f>
        <v>#REF!</v>
      </c>
      <c r="I7" s="6" t="e">
        <f>VLOOKUP(#REF!,$BN$7:$BP$10,3,FALSE)</f>
        <v>#REF!</v>
      </c>
      <c r="J7" s="6" t="e">
        <f>VLOOKUP(#REF!,$BN$7:$BO$10,2,FALSE)</f>
        <v>#REF!</v>
      </c>
      <c r="K7" s="6" t="e">
        <f>VLOOKUP(#REF!,$BN$7:$BO$10,2,FALSE)</f>
        <v>#REF!</v>
      </c>
      <c r="L7" s="6" t="e">
        <f>VLOOKUP(#REF!,$BN$7:$BP$10,3,FALSE)</f>
        <v>#REF!</v>
      </c>
      <c r="M7" s="6" t="e">
        <f>VLOOKUP(#REF!,$BN$7:$BP$10,3,FALSE)</f>
        <v>#REF!</v>
      </c>
      <c r="N7" s="6" t="e">
        <f>VLOOKUP(#REF!,$BN$7:$BO$10,2,FALSE)</f>
        <v>#REF!</v>
      </c>
      <c r="O7" s="6" t="e">
        <f>VLOOKUP(#REF!,$BN$7:$BP$10,3,FALSE)</f>
        <v>#REF!</v>
      </c>
      <c r="P7" s="6" t="e">
        <f>VLOOKUP(#REF!,$BN$7:$BO$10,2,FALSE)</f>
        <v>#REF!</v>
      </c>
      <c r="Q7" s="6" t="e">
        <f>VLOOKUP(#REF!,$BN$7:$BP$10,3,FALSE)</f>
        <v>#REF!</v>
      </c>
      <c r="R7" s="6" t="e">
        <f>VLOOKUP(#REF!,$BN$7:$BO$10,2,FALSE)</f>
        <v>#REF!</v>
      </c>
      <c r="S7" s="6" t="e">
        <f>VLOOKUP(#REF!,$BN$7:$BO$10,2,FALSE)</f>
        <v>#REF!</v>
      </c>
      <c r="T7" s="6" t="e">
        <f>VLOOKUP(#REF!,$BN$7:$BP$10,3,FALSE)</f>
        <v>#REF!</v>
      </c>
      <c r="U7" s="6" t="e">
        <f>VLOOKUP(#REF!,$BN$7:$BO$10,2,FALSE)</f>
        <v>#REF!</v>
      </c>
      <c r="V7" s="6" t="e">
        <f>VLOOKUP(#REF!,$BN$7:$BP$10,3,FALSE)</f>
        <v>#REF!</v>
      </c>
      <c r="W7" s="6" t="e">
        <f>VLOOKUP(#REF!,$BN$7:$BP$10,3,FALSE)</f>
        <v>#REF!</v>
      </c>
      <c r="X7" s="6" t="e">
        <f>VLOOKUP(#REF!,$BN$7:$BO$10,2,FALSE)</f>
        <v>#REF!</v>
      </c>
      <c r="Y7" s="6" t="e">
        <f>VLOOKUP(#REF!,$BN$7:$BP$10,3,FALSE)</f>
        <v>#REF!</v>
      </c>
      <c r="Z7" s="6" t="e">
        <f>VLOOKUP(#REF!,$BN$7:$BO$10,2,FALSE)</f>
        <v>#REF!</v>
      </c>
      <c r="AA7" s="6" t="e">
        <f>VLOOKUP(#REF!,$BN$7:$BO$10,2,FALSE)</f>
        <v>#REF!</v>
      </c>
      <c r="AB7" s="6" t="e">
        <f>VLOOKUP(#REF!,$BN$7:$BP$10,3,FALSE)</f>
        <v>#REF!</v>
      </c>
      <c r="AC7" s="6" t="e">
        <f>VLOOKUP(#REF!,$BN$7:$BO$10,2,FALSE)</f>
        <v>#REF!</v>
      </c>
      <c r="AD7" s="6" t="e">
        <f>VLOOKUP(#REF!,$BN$7:$BP$10,3,FALSE)</f>
        <v>#REF!</v>
      </c>
      <c r="AE7" s="6" t="e">
        <f>VLOOKUP(#REF!,$BN$7:$BP$10,3,FALSE)</f>
        <v>#REF!</v>
      </c>
      <c r="AF7" s="6" t="e">
        <f>VLOOKUP(#REF!,$BN$7:$BO$10,2,FALSE)</f>
        <v>#REF!</v>
      </c>
      <c r="AG7" s="6" t="e">
        <f>VLOOKUP(#REF!,$BN$7:$BP$10,3,FALSE)</f>
        <v>#REF!</v>
      </c>
      <c r="AH7" s="6" t="e">
        <f>VLOOKUP(#REF!,$BN$7:$BP$10,3,FALSE)</f>
        <v>#REF!</v>
      </c>
      <c r="AI7" s="6" t="e">
        <f>VLOOKUP(#REF!,$BN$7:$BO$10,2,FALSE)</f>
        <v>#REF!</v>
      </c>
      <c r="AJ7" s="6" t="e">
        <f>VLOOKUP(#REF!,$BN$7:$BO$10,2,FALSE)</f>
        <v>#REF!</v>
      </c>
      <c r="AK7" s="6" t="e">
        <f>VLOOKUP(#REF!,$BN$7:$BP$10,3,FALSE)</f>
        <v>#REF!</v>
      </c>
      <c r="AL7" s="6" t="e">
        <f>VLOOKUP(#REF!,$BN$7:$BO$10,2,FALSE)</f>
        <v>#REF!</v>
      </c>
      <c r="AM7" s="6" t="e">
        <f>VLOOKUP(#REF!,$BN$7:$BP$10,3,FALSE)</f>
        <v>#REF!</v>
      </c>
      <c r="AN7" s="6" t="e">
        <f>VLOOKUP(#REF!,$BN$7:$BO$10,2,FALSE)</f>
        <v>#REF!</v>
      </c>
      <c r="AO7" s="6" t="e">
        <f>VLOOKUP(#REF!,$BN$7:$BP$10,3,FALSE)</f>
        <v>#REF!</v>
      </c>
      <c r="AP7" s="6" t="e">
        <f>VLOOKUP(#REF!,$BN$7:$BO$10,2,FALSE)</f>
        <v>#REF!</v>
      </c>
      <c r="AQ7" s="6" t="e">
        <f>VLOOKUP(#REF!,$BN$7:$BO$10,2,FALSE)</f>
        <v>#REF!</v>
      </c>
      <c r="AR7" s="6" t="e">
        <f>VLOOKUP(#REF!,$BN$7:$BP$10,3,FALSE)</f>
        <v>#REF!</v>
      </c>
      <c r="AS7" s="6" t="e">
        <f>VLOOKUP(#REF!,$BN$7:$BO$10,2,FALSE)</f>
        <v>#REF!</v>
      </c>
      <c r="AT7" s="6" t="e">
        <f>VLOOKUP(#REF!,$BN$7:$BO$10,2,FALSE)</f>
        <v>#REF!</v>
      </c>
      <c r="AU7" s="6" t="e">
        <f>VLOOKUP(#REF!,$BN$7:$BO$10,2,FALSE)</f>
        <v>#REF!</v>
      </c>
      <c r="AV7" s="6" t="e">
        <f>VLOOKUP(#REF!,$BN$7:$BO$10,2,FALSE)</f>
        <v>#REF!</v>
      </c>
      <c r="AW7" s="6" t="e">
        <f>VLOOKUP(#REF!,$BN$7:$BP$10,3,FALSE)</f>
        <v>#REF!</v>
      </c>
      <c r="AX7" s="6" t="e">
        <f>VLOOKUP(#REF!,$BN$7:$BO$10,2,FALSE)</f>
        <v>#REF!</v>
      </c>
      <c r="AY7" s="6" t="e">
        <f>VLOOKUP(#REF!,$BN$7:$BP$10,3,FALSE)</f>
        <v>#REF!</v>
      </c>
      <c r="AZ7" s="6" t="e">
        <f>VLOOKUP(#REF!,$BN$7:$BO$10,2,FALSE)</f>
        <v>#REF!</v>
      </c>
      <c r="BA7" s="6" t="e">
        <f>VLOOKUP(#REF!,$BN$7:$BO$10,2,FALSE)</f>
        <v>#REF!</v>
      </c>
      <c r="BB7" s="6" t="e">
        <f>VLOOKUP(#REF!,$BN$7:$BO$10,2,FALSE)</f>
        <v>#REF!</v>
      </c>
      <c r="BC7" s="6" t="e">
        <f>VLOOKUP(#REF!,$BN$7:$BP$10,3,FALSE)</f>
        <v>#REF!</v>
      </c>
      <c r="BD7" s="6" t="e">
        <f>VLOOKUP(#REF!,$BN$7:$BP$10,3,FALSE)</f>
        <v>#REF!</v>
      </c>
      <c r="BE7" s="2" t="e">
        <f>SUM(E7:J7)</f>
        <v>#REF!</v>
      </c>
      <c r="BF7" s="2" t="e">
        <f>SUM(K7:P7)</f>
        <v>#REF!</v>
      </c>
      <c r="BG7" s="2" t="e">
        <f>SUM(Q7:V7)</f>
        <v>#REF!</v>
      </c>
      <c r="BH7" s="2" t="e">
        <f>SUM(W7:AB7)</f>
        <v>#REF!</v>
      </c>
      <c r="BI7" s="2" t="e">
        <f>SUM(AC7:AH7)</f>
        <v>#REF!</v>
      </c>
      <c r="BJ7" s="2" t="e">
        <f>SUM(AI7:AN7)</f>
        <v>#REF!</v>
      </c>
      <c r="BK7" s="2" t="e">
        <f>SUM(AO7:AR7)</f>
        <v>#REF!</v>
      </c>
      <c r="BL7" s="2" t="e">
        <f>SUM(AS7:AX7)</f>
        <v>#REF!</v>
      </c>
      <c r="BM7" s="2" t="e">
        <f>SUM(AY7:BD7)</f>
        <v>#REF!</v>
      </c>
      <c r="BN7" s="8">
        <v>1</v>
      </c>
      <c r="BO7" s="16">
        <v>1</v>
      </c>
      <c r="BP7" s="16">
        <v>4</v>
      </c>
      <c r="BQ7" s="17" t="e">
        <f>IF(BE7&gt;18,"สูง",IF(BE7&gt;=13,"ปกติ","ต่ำ"))</f>
        <v>#REF!</v>
      </c>
      <c r="BR7" s="17" t="e">
        <f>IF(BF7&gt;21,"สูง",IF(BF7&gt;=16,"ปกติ","ต่ำ"))</f>
        <v>#REF!</v>
      </c>
      <c r="BS7" s="17" t="e">
        <f>IF(BG7&gt;22,"สูง",IF(BG7&gt;=17,"ปกติ","ต่ำ"))</f>
        <v>#REF!</v>
      </c>
      <c r="BT7" s="17" t="e">
        <f>IF(BH7&gt;20,"สูง",IF(BH7&gt;=15,"ปกติ","ต่ำ"))</f>
        <v>#REF!</v>
      </c>
      <c r="BU7" s="17" t="e">
        <f>IF(BI7&gt;19,"สูง",IF(BI7&gt;=14,"ปกติ","ต่ำ"))</f>
        <v>#REF!</v>
      </c>
      <c r="BV7" s="17" t="e">
        <f>IF(BJ7&gt;20,"สูง",IF(BJ7&gt;=15,"ปกติ","ต่ำ"))</f>
        <v>#REF!</v>
      </c>
      <c r="BW7" s="17" t="e">
        <f>IF(BK7&gt;13,"สูง",IF(BK7&gt;=9,"ปกติ","ต่ำ"))</f>
        <v>#REF!</v>
      </c>
      <c r="BX7" s="17" t="e">
        <f>IF(BL7&gt;22,"สูง",IF(BL7&gt;=16,"ปกติ","ต่ำ"))</f>
        <v>#REF!</v>
      </c>
      <c r="BY7" s="17" t="e">
        <f>IF(BM7&gt;21,"สูง",IF(BM7&gt;=15,"ปกติ","ต่ำ"))</f>
        <v>#REF!</v>
      </c>
    </row>
    <row r="8" spans="1:77" s="41" customFormat="1" ht="25.5" customHeight="1">
      <c r="A8" s="21" t="s">
        <v>173</v>
      </c>
      <c r="B8" s="8" t="s">
        <v>117</v>
      </c>
      <c r="C8" s="11" t="s">
        <v>118</v>
      </c>
      <c r="D8" s="11" t="s">
        <v>172</v>
      </c>
      <c r="E8" s="8">
        <v>4</v>
      </c>
      <c r="F8" s="8">
        <v>3</v>
      </c>
      <c r="G8" s="8">
        <v>2</v>
      </c>
      <c r="H8" s="8">
        <v>3</v>
      </c>
      <c r="I8" s="8">
        <v>1</v>
      </c>
      <c r="J8" s="8">
        <v>2</v>
      </c>
      <c r="K8" s="8">
        <v>2</v>
      </c>
      <c r="L8" s="8">
        <v>14</v>
      </c>
      <c r="M8" s="8">
        <v>1</v>
      </c>
      <c r="N8" s="8">
        <v>4</v>
      </c>
      <c r="O8" s="8">
        <v>1</v>
      </c>
      <c r="P8" s="8">
        <v>4</v>
      </c>
      <c r="Q8" s="8">
        <v>3</v>
      </c>
      <c r="R8" s="8">
        <v>3</v>
      </c>
      <c r="S8" s="8">
        <v>4</v>
      </c>
      <c r="T8" s="8">
        <v>2</v>
      </c>
      <c r="U8" s="8">
        <v>4</v>
      </c>
      <c r="V8" s="8">
        <v>1</v>
      </c>
      <c r="W8" s="8">
        <v>4</v>
      </c>
      <c r="X8" s="8">
        <v>2</v>
      </c>
      <c r="Y8" s="8">
        <v>2</v>
      </c>
      <c r="Z8" s="8">
        <v>4</v>
      </c>
      <c r="AA8" s="8">
        <v>3</v>
      </c>
      <c r="AB8" s="8">
        <v>3</v>
      </c>
      <c r="AC8" s="8">
        <v>4</v>
      </c>
      <c r="AD8" s="8">
        <v>4</v>
      </c>
      <c r="AE8" s="46">
        <v>2</v>
      </c>
      <c r="AF8" s="46">
        <v>3</v>
      </c>
      <c r="AG8" s="8">
        <v>3</v>
      </c>
      <c r="AH8" s="8">
        <v>2</v>
      </c>
      <c r="AI8" s="8">
        <v>1</v>
      </c>
      <c r="AJ8" s="8">
        <v>3</v>
      </c>
      <c r="AK8" s="8">
        <v>4</v>
      </c>
      <c r="AL8" s="8">
        <v>3</v>
      </c>
      <c r="AM8" s="8">
        <v>1</v>
      </c>
      <c r="AN8" s="8">
        <v>3</v>
      </c>
      <c r="AO8" s="8">
        <v>1</v>
      </c>
      <c r="AP8" s="8">
        <v>2</v>
      </c>
      <c r="AQ8" s="8">
        <v>2</v>
      </c>
      <c r="AR8" s="8">
        <v>4</v>
      </c>
      <c r="AS8" s="8">
        <v>3</v>
      </c>
      <c r="AT8" s="8">
        <v>4</v>
      </c>
      <c r="AU8" s="8">
        <v>4</v>
      </c>
      <c r="AV8" s="8">
        <v>4</v>
      </c>
      <c r="AW8" s="8">
        <v>1</v>
      </c>
      <c r="AX8" s="8">
        <v>3</v>
      </c>
      <c r="AY8" s="8">
        <v>2</v>
      </c>
      <c r="AZ8" s="8">
        <v>4</v>
      </c>
      <c r="BA8" s="8">
        <v>3</v>
      </c>
      <c r="BB8" s="8">
        <v>4</v>
      </c>
      <c r="BC8" s="8">
        <v>1</v>
      </c>
      <c r="BD8" s="8">
        <v>1</v>
      </c>
      <c r="BE8" s="40">
        <f t="shared" ref="BE8:BE29" si="0">SUM(E8:J8)</f>
        <v>15</v>
      </c>
      <c r="BF8" s="40">
        <f t="shared" ref="BF8:BF29" si="1">SUM(K8:P8)</f>
        <v>26</v>
      </c>
      <c r="BG8" s="40">
        <f t="shared" ref="BG8:BG29" si="2">SUM(Q8:V8)</f>
        <v>17</v>
      </c>
      <c r="BH8" s="40">
        <f t="shared" ref="BH8:BH29" si="3">SUM(W8:AB8)</f>
        <v>18</v>
      </c>
      <c r="BI8" s="40">
        <f t="shared" ref="BI8:BI29" si="4">SUM(AC8:AH8)</f>
        <v>18</v>
      </c>
      <c r="BJ8" s="40">
        <f t="shared" ref="BJ8:BJ29" si="5">SUM(AI8:AN8)</f>
        <v>15</v>
      </c>
      <c r="BK8" s="40">
        <f t="shared" ref="BK8:BK29" si="6">SUM(AO8:AR8)</f>
        <v>9</v>
      </c>
      <c r="BL8" s="40">
        <f t="shared" ref="BL8:BL29" si="7">SUM(AS8:AX8)</f>
        <v>19</v>
      </c>
      <c r="BM8" s="40">
        <f t="shared" ref="BM8:BM29" si="8">SUM(AY8:BD8)</f>
        <v>15</v>
      </c>
      <c r="BN8" s="39">
        <v>2</v>
      </c>
      <c r="BO8" s="38">
        <v>2</v>
      </c>
      <c r="BP8" s="38">
        <v>3</v>
      </c>
      <c r="BQ8" s="38" t="str">
        <f>IF(BE8&gt;18,"สูง",IF(BE8&gt;=13,"ปกติ","ต่ำ"))</f>
        <v>ปกติ</v>
      </c>
      <c r="BR8" s="38" t="str">
        <f>IF(BF8&gt;21,"สูง",IF(BF8&gt;=16,"ปกติ","ต่ำ"))</f>
        <v>สูง</v>
      </c>
      <c r="BS8" s="38" t="str">
        <f>IF(BG8&gt;22,"สูง",IF(BG8&gt;=17,"ปกติ","ต่ำ"))</f>
        <v>ปกติ</v>
      </c>
      <c r="BT8" s="38" t="str">
        <f>IF(BH8&gt;20,"สูง",IF(BH8&gt;=15,"ปกติ","ต่ำ"))</f>
        <v>ปกติ</v>
      </c>
      <c r="BU8" s="38" t="str">
        <f>IF(BI8&gt;19,"สูง",IF(BI8&gt;=14,"ปกติ","ต่ำ"))</f>
        <v>ปกติ</v>
      </c>
      <c r="BV8" s="38" t="str">
        <f>IF(BJ8&gt;20,"สูง",IF(BJ8&gt;=15,"ปกติ","ต่ำ"))</f>
        <v>ปกติ</v>
      </c>
      <c r="BW8" s="38" t="str">
        <f>IF(BK8&gt;13,"สูง",IF(BK8&gt;=9,"ปกติ","ต่ำ"))</f>
        <v>ปกติ</v>
      </c>
      <c r="BX8" s="38" t="str">
        <f>IF(BL8&gt;22,"สูง",IF(BL8&gt;=16,"ปกติ","ต่ำ"))</f>
        <v>ปกติ</v>
      </c>
      <c r="BY8" s="38" t="str">
        <f>IF(BM8&gt;21,"สูง",IF(BM8&gt;=15,"ปกติ","ต่ำ"))</f>
        <v>ปกติ</v>
      </c>
    </row>
    <row r="9" spans="1:77" s="41" customFormat="1" ht="25.5" customHeight="1">
      <c r="A9" s="21">
        <v>2</v>
      </c>
      <c r="B9" s="8" t="s">
        <v>119</v>
      </c>
      <c r="C9" s="11" t="s">
        <v>120</v>
      </c>
      <c r="D9" s="11" t="s">
        <v>172</v>
      </c>
      <c r="E9" s="8">
        <v>3</v>
      </c>
      <c r="F9" s="8">
        <v>1</v>
      </c>
      <c r="G9" s="8">
        <v>1</v>
      </c>
      <c r="H9" s="8">
        <v>3</v>
      </c>
      <c r="I9" s="8">
        <v>1</v>
      </c>
      <c r="J9" s="8">
        <v>1</v>
      </c>
      <c r="K9" s="8">
        <v>3</v>
      </c>
      <c r="L9" s="8">
        <v>1</v>
      </c>
      <c r="M9" s="8">
        <v>1</v>
      </c>
      <c r="N9" s="8">
        <v>4</v>
      </c>
      <c r="O9" s="8">
        <v>3</v>
      </c>
      <c r="P9" s="8">
        <v>4</v>
      </c>
      <c r="Q9" s="8">
        <v>1</v>
      </c>
      <c r="R9" s="8">
        <v>4</v>
      </c>
      <c r="S9" s="8">
        <v>4</v>
      </c>
      <c r="T9" s="8">
        <v>1</v>
      </c>
      <c r="U9" s="8">
        <v>3</v>
      </c>
      <c r="V9" s="8">
        <v>1</v>
      </c>
      <c r="W9" s="8">
        <v>1</v>
      </c>
      <c r="X9" s="8">
        <v>4</v>
      </c>
      <c r="Y9" s="8">
        <v>2</v>
      </c>
      <c r="Z9" s="8">
        <v>4</v>
      </c>
      <c r="AA9" s="8">
        <v>4</v>
      </c>
      <c r="AB9" s="8">
        <v>1</v>
      </c>
      <c r="AC9" s="8">
        <v>1</v>
      </c>
      <c r="AD9" s="8">
        <v>2</v>
      </c>
      <c r="AE9" s="46">
        <v>1</v>
      </c>
      <c r="AF9" s="46">
        <v>4</v>
      </c>
      <c r="AG9" s="8">
        <v>2</v>
      </c>
      <c r="AH9" s="8">
        <v>1</v>
      </c>
      <c r="AI9" s="8">
        <v>2</v>
      </c>
      <c r="AJ9" s="8">
        <v>4</v>
      </c>
      <c r="AK9" s="8">
        <v>2</v>
      </c>
      <c r="AL9" s="8">
        <v>3</v>
      </c>
      <c r="AM9" s="8">
        <v>1</v>
      </c>
      <c r="AN9" s="8">
        <v>3</v>
      </c>
      <c r="AO9" s="8">
        <v>3</v>
      </c>
      <c r="AP9" s="8">
        <v>4</v>
      </c>
      <c r="AQ9" s="8">
        <v>3</v>
      </c>
      <c r="AR9" s="8">
        <v>1</v>
      </c>
      <c r="AS9" s="8">
        <v>4</v>
      </c>
      <c r="AT9" s="8">
        <v>4</v>
      </c>
      <c r="AU9" s="8">
        <v>4</v>
      </c>
      <c r="AV9" s="8">
        <v>4</v>
      </c>
      <c r="AW9" s="8">
        <v>1</v>
      </c>
      <c r="AX9" s="8">
        <v>4</v>
      </c>
      <c r="AY9" s="8">
        <v>2</v>
      </c>
      <c r="AZ9" s="8">
        <v>4</v>
      </c>
      <c r="BA9" s="8">
        <v>4</v>
      </c>
      <c r="BB9" s="8">
        <v>4</v>
      </c>
      <c r="BC9" s="8">
        <v>1</v>
      </c>
      <c r="BD9" s="8">
        <v>1</v>
      </c>
      <c r="BE9" s="40">
        <f t="shared" si="0"/>
        <v>10</v>
      </c>
      <c r="BF9" s="40">
        <f t="shared" si="1"/>
        <v>16</v>
      </c>
      <c r="BG9" s="40">
        <f t="shared" si="2"/>
        <v>14</v>
      </c>
      <c r="BH9" s="40">
        <f t="shared" si="3"/>
        <v>16</v>
      </c>
      <c r="BI9" s="40">
        <f t="shared" si="4"/>
        <v>11</v>
      </c>
      <c r="BJ9" s="40">
        <f t="shared" si="5"/>
        <v>15</v>
      </c>
      <c r="BK9" s="40">
        <f t="shared" si="6"/>
        <v>11</v>
      </c>
      <c r="BL9" s="40">
        <f t="shared" si="7"/>
        <v>21</v>
      </c>
      <c r="BM9" s="40">
        <f t="shared" si="8"/>
        <v>16</v>
      </c>
      <c r="BN9" s="39">
        <v>3</v>
      </c>
      <c r="BO9" s="38">
        <v>3</v>
      </c>
      <c r="BP9" s="38">
        <v>2</v>
      </c>
      <c r="BQ9" s="38" t="str">
        <f t="shared" ref="BQ9:BQ32" si="9">IF(BE9&gt;18,"สูง",IF(BE9&gt;=13,"ปกติ","ต่ำ"))</f>
        <v>ต่ำ</v>
      </c>
      <c r="BR9" s="38" t="str">
        <f t="shared" ref="BR9:BR32" si="10">IF(BF9&gt;21,"สูง",IF(BF9&gt;=16,"ปกติ","ต่ำ"))</f>
        <v>ปกติ</v>
      </c>
      <c r="BS9" s="38" t="str">
        <f t="shared" ref="BS9:BS32" si="11">IF(BG9&gt;22,"สูง",IF(BG9&gt;=17,"ปกติ","ต่ำ"))</f>
        <v>ต่ำ</v>
      </c>
      <c r="BT9" s="38" t="str">
        <f t="shared" ref="BT9:BT32" si="12">IF(BH9&gt;20,"สูง",IF(BH9&gt;=15,"ปกติ","ต่ำ"))</f>
        <v>ปกติ</v>
      </c>
      <c r="BU9" s="38" t="str">
        <f t="shared" ref="BU9:BU32" si="13">IF(BI9&gt;19,"สูง",IF(BI9&gt;=14,"ปกติ","ต่ำ"))</f>
        <v>ต่ำ</v>
      </c>
      <c r="BV9" s="38" t="str">
        <f t="shared" ref="BV9:BV32" si="14">IF(BJ9&gt;20,"สูง",IF(BJ9&gt;=15,"ปกติ","ต่ำ"))</f>
        <v>ปกติ</v>
      </c>
      <c r="BW9" s="38" t="str">
        <f t="shared" ref="BW9:BW32" si="15">IF(BK9&gt;13,"สูง",IF(BK9&gt;=9,"ปกติ","ต่ำ"))</f>
        <v>ปกติ</v>
      </c>
      <c r="BX9" s="38" t="str">
        <f t="shared" ref="BX9:BX32" si="16">IF(BL9&gt;22,"สูง",IF(BL9&gt;=16,"ปกติ","ต่ำ"))</f>
        <v>ปกติ</v>
      </c>
      <c r="BY9" s="38" t="str">
        <f t="shared" ref="BY9:BY32" si="17">IF(BM9&gt;21,"สูง",IF(BM9&gt;=15,"ปกติ","ต่ำ"))</f>
        <v>ปกติ</v>
      </c>
    </row>
    <row r="10" spans="1:77" s="41" customFormat="1" ht="25.5" customHeight="1">
      <c r="A10" s="21">
        <v>3</v>
      </c>
      <c r="B10" s="8" t="s">
        <v>121</v>
      </c>
      <c r="C10" s="11" t="s">
        <v>122</v>
      </c>
      <c r="D10" s="11" t="s">
        <v>172</v>
      </c>
      <c r="E10" s="8">
        <v>1</v>
      </c>
      <c r="F10" s="8">
        <v>3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3</v>
      </c>
      <c r="O10" s="8">
        <v>2</v>
      </c>
      <c r="P10" s="8">
        <v>3</v>
      </c>
      <c r="Q10" s="8">
        <v>2</v>
      </c>
      <c r="R10" s="8">
        <v>3</v>
      </c>
      <c r="S10" s="8">
        <v>3</v>
      </c>
      <c r="T10" s="8">
        <v>2</v>
      </c>
      <c r="U10" s="8">
        <v>2</v>
      </c>
      <c r="V10" s="8">
        <v>2</v>
      </c>
      <c r="W10" s="8">
        <v>3</v>
      </c>
      <c r="X10" s="8">
        <v>2</v>
      </c>
      <c r="Y10" s="8">
        <v>2</v>
      </c>
      <c r="Z10" s="8">
        <v>3</v>
      </c>
      <c r="AA10" s="8">
        <v>3</v>
      </c>
      <c r="AB10" s="8">
        <v>2</v>
      </c>
      <c r="AC10" s="8">
        <v>2</v>
      </c>
      <c r="AD10" s="8">
        <v>3</v>
      </c>
      <c r="AE10" s="46">
        <v>3</v>
      </c>
      <c r="AF10" s="46">
        <v>2</v>
      </c>
      <c r="AG10" s="8">
        <v>3</v>
      </c>
      <c r="AH10" s="8">
        <v>2</v>
      </c>
      <c r="AI10" s="8">
        <v>2</v>
      </c>
      <c r="AJ10" s="8">
        <v>3</v>
      </c>
      <c r="AK10" s="8">
        <v>2</v>
      </c>
      <c r="AL10" s="8">
        <v>2</v>
      </c>
      <c r="AM10" s="8">
        <v>3</v>
      </c>
      <c r="AN10" s="8">
        <v>2</v>
      </c>
      <c r="AO10" s="8">
        <v>2</v>
      </c>
      <c r="AP10" s="8">
        <v>2</v>
      </c>
      <c r="AQ10" s="8">
        <v>3</v>
      </c>
      <c r="AR10" s="8">
        <v>2</v>
      </c>
      <c r="AS10" s="8">
        <v>3</v>
      </c>
      <c r="AT10" s="8">
        <v>3</v>
      </c>
      <c r="AU10" s="8">
        <v>2</v>
      </c>
      <c r="AV10" s="8">
        <v>3</v>
      </c>
      <c r="AW10" s="8">
        <v>1</v>
      </c>
      <c r="AX10" s="8">
        <v>4</v>
      </c>
      <c r="AY10" s="8">
        <v>2</v>
      </c>
      <c r="AZ10" s="8">
        <v>3</v>
      </c>
      <c r="BA10" s="8">
        <v>3</v>
      </c>
      <c r="BB10" s="8">
        <v>3</v>
      </c>
      <c r="BC10" s="8">
        <v>1</v>
      </c>
      <c r="BD10" s="8">
        <v>2</v>
      </c>
      <c r="BE10" s="40">
        <f t="shared" si="0"/>
        <v>12</v>
      </c>
      <c r="BF10" s="40">
        <f t="shared" si="1"/>
        <v>14</v>
      </c>
      <c r="BG10" s="40">
        <f t="shared" si="2"/>
        <v>14</v>
      </c>
      <c r="BH10" s="40">
        <f t="shared" si="3"/>
        <v>15</v>
      </c>
      <c r="BI10" s="40">
        <f t="shared" si="4"/>
        <v>15</v>
      </c>
      <c r="BJ10" s="40">
        <f t="shared" si="5"/>
        <v>14</v>
      </c>
      <c r="BK10" s="40">
        <f t="shared" si="6"/>
        <v>9</v>
      </c>
      <c r="BL10" s="40">
        <f t="shared" si="7"/>
        <v>16</v>
      </c>
      <c r="BM10" s="40">
        <f t="shared" si="8"/>
        <v>14</v>
      </c>
      <c r="BN10" s="39">
        <v>4</v>
      </c>
      <c r="BO10" s="38">
        <v>4</v>
      </c>
      <c r="BP10" s="38">
        <v>1</v>
      </c>
      <c r="BQ10" s="38" t="str">
        <f t="shared" si="9"/>
        <v>ต่ำ</v>
      </c>
      <c r="BR10" s="38" t="str">
        <f t="shared" si="10"/>
        <v>ต่ำ</v>
      </c>
      <c r="BS10" s="38" t="str">
        <f t="shared" si="11"/>
        <v>ต่ำ</v>
      </c>
      <c r="BT10" s="38" t="str">
        <f t="shared" si="12"/>
        <v>ปกติ</v>
      </c>
      <c r="BU10" s="38" t="str">
        <f t="shared" si="13"/>
        <v>ปกติ</v>
      </c>
      <c r="BV10" s="38" t="str">
        <f t="shared" si="14"/>
        <v>ต่ำ</v>
      </c>
      <c r="BW10" s="38" t="str">
        <f t="shared" si="15"/>
        <v>ปกติ</v>
      </c>
      <c r="BX10" s="38" t="str">
        <f t="shared" si="16"/>
        <v>ปกติ</v>
      </c>
      <c r="BY10" s="38" t="str">
        <f t="shared" si="17"/>
        <v>ต่ำ</v>
      </c>
    </row>
    <row r="11" spans="1:77" s="41" customFormat="1" ht="25.5" customHeight="1">
      <c r="A11" s="21">
        <v>4</v>
      </c>
      <c r="B11" s="8" t="s">
        <v>123</v>
      </c>
      <c r="C11" s="11" t="s">
        <v>124</v>
      </c>
      <c r="D11" s="11" t="s">
        <v>172</v>
      </c>
      <c r="E11" s="8">
        <v>2</v>
      </c>
      <c r="F11" s="8">
        <v>1</v>
      </c>
      <c r="G11" s="8">
        <v>2</v>
      </c>
      <c r="H11" s="8">
        <v>4</v>
      </c>
      <c r="I11" s="8">
        <v>2</v>
      </c>
      <c r="J11" s="8">
        <v>1</v>
      </c>
      <c r="K11" s="8">
        <v>1</v>
      </c>
      <c r="L11" s="8">
        <v>1</v>
      </c>
      <c r="M11" s="8">
        <v>2</v>
      </c>
      <c r="N11" s="8">
        <v>2</v>
      </c>
      <c r="O11" s="8">
        <v>2</v>
      </c>
      <c r="P11" s="8">
        <v>4</v>
      </c>
      <c r="Q11" s="8">
        <v>1</v>
      </c>
      <c r="R11" s="8">
        <v>4</v>
      </c>
      <c r="S11" s="8">
        <v>4</v>
      </c>
      <c r="T11" s="8">
        <v>4</v>
      </c>
      <c r="U11" s="8">
        <v>4</v>
      </c>
      <c r="V11" s="8">
        <v>1</v>
      </c>
      <c r="W11" s="8">
        <v>1</v>
      </c>
      <c r="X11" s="8">
        <v>4</v>
      </c>
      <c r="Y11" s="8">
        <v>1</v>
      </c>
      <c r="Z11" s="8">
        <v>4</v>
      </c>
      <c r="AA11" s="8">
        <v>4</v>
      </c>
      <c r="AB11" s="8">
        <v>2</v>
      </c>
      <c r="AC11" s="8">
        <v>4</v>
      </c>
      <c r="AD11" s="8">
        <v>1</v>
      </c>
      <c r="AE11" s="46">
        <v>3</v>
      </c>
      <c r="AF11" s="46">
        <v>2</v>
      </c>
      <c r="AG11" s="8">
        <v>3</v>
      </c>
      <c r="AH11" s="8">
        <v>2</v>
      </c>
      <c r="AI11" s="8">
        <v>2</v>
      </c>
      <c r="AJ11" s="8">
        <v>3</v>
      </c>
      <c r="AK11" s="8">
        <v>2</v>
      </c>
      <c r="AL11" s="8">
        <v>2</v>
      </c>
      <c r="AM11" s="8">
        <v>3</v>
      </c>
      <c r="AN11" s="8">
        <v>2</v>
      </c>
      <c r="AO11" s="8">
        <v>2</v>
      </c>
      <c r="AP11" s="8">
        <v>2</v>
      </c>
      <c r="AQ11" s="8">
        <v>3</v>
      </c>
      <c r="AR11" s="8">
        <v>2</v>
      </c>
      <c r="AS11" s="8">
        <v>3</v>
      </c>
      <c r="AT11" s="8">
        <v>3</v>
      </c>
      <c r="AU11" s="8">
        <v>2</v>
      </c>
      <c r="AV11" s="8">
        <v>3</v>
      </c>
      <c r="AW11" s="8">
        <v>1</v>
      </c>
      <c r="AX11" s="8">
        <v>4</v>
      </c>
      <c r="AY11" s="8">
        <v>2</v>
      </c>
      <c r="AZ11" s="8">
        <v>3</v>
      </c>
      <c r="BA11" s="8">
        <v>3</v>
      </c>
      <c r="BB11" s="8">
        <v>3</v>
      </c>
      <c r="BC11" s="8">
        <v>1</v>
      </c>
      <c r="BD11" s="8">
        <v>2</v>
      </c>
      <c r="BE11" s="40">
        <f t="shared" si="0"/>
        <v>12</v>
      </c>
      <c r="BF11" s="40">
        <f t="shared" si="1"/>
        <v>12</v>
      </c>
      <c r="BG11" s="40">
        <f t="shared" si="2"/>
        <v>18</v>
      </c>
      <c r="BH11" s="40">
        <f t="shared" si="3"/>
        <v>16</v>
      </c>
      <c r="BI11" s="40">
        <f t="shared" si="4"/>
        <v>15</v>
      </c>
      <c r="BJ11" s="40">
        <f t="shared" si="5"/>
        <v>14</v>
      </c>
      <c r="BK11" s="40">
        <f t="shared" si="6"/>
        <v>9</v>
      </c>
      <c r="BL11" s="40">
        <f t="shared" si="7"/>
        <v>16</v>
      </c>
      <c r="BM11" s="40">
        <f t="shared" si="8"/>
        <v>14</v>
      </c>
      <c r="BN11" s="40">
        <v>4</v>
      </c>
      <c r="BO11" s="38"/>
      <c r="BP11" s="38"/>
      <c r="BQ11" s="38" t="str">
        <f t="shared" si="9"/>
        <v>ต่ำ</v>
      </c>
      <c r="BR11" s="38" t="str">
        <f t="shared" si="10"/>
        <v>ต่ำ</v>
      </c>
      <c r="BS11" s="38" t="str">
        <f t="shared" si="11"/>
        <v>ปกติ</v>
      </c>
      <c r="BT11" s="38" t="str">
        <f t="shared" si="12"/>
        <v>ปกติ</v>
      </c>
      <c r="BU11" s="38" t="str">
        <f t="shared" si="13"/>
        <v>ปกติ</v>
      </c>
      <c r="BV11" s="38" t="str">
        <f t="shared" si="14"/>
        <v>ต่ำ</v>
      </c>
      <c r="BW11" s="38" t="str">
        <f t="shared" si="15"/>
        <v>ปกติ</v>
      </c>
      <c r="BX11" s="38" t="str">
        <f t="shared" si="16"/>
        <v>ปกติ</v>
      </c>
      <c r="BY11" s="38" t="str">
        <f t="shared" si="17"/>
        <v>ต่ำ</v>
      </c>
    </row>
    <row r="12" spans="1:77" s="41" customFormat="1" ht="25.5" customHeight="1">
      <c r="A12" s="21">
        <v>5</v>
      </c>
      <c r="B12" s="8" t="s">
        <v>125</v>
      </c>
      <c r="C12" s="11" t="s">
        <v>126</v>
      </c>
      <c r="D12" s="11" t="s">
        <v>172</v>
      </c>
      <c r="E12" s="8">
        <v>3</v>
      </c>
      <c r="F12" s="8">
        <v>1</v>
      </c>
      <c r="G12" s="8">
        <v>1</v>
      </c>
      <c r="H12" s="8">
        <v>3</v>
      </c>
      <c r="I12" s="8">
        <v>1</v>
      </c>
      <c r="J12" s="8">
        <v>1</v>
      </c>
      <c r="K12" s="8">
        <v>3</v>
      </c>
      <c r="L12" s="8">
        <v>1</v>
      </c>
      <c r="M12" s="8">
        <v>1</v>
      </c>
      <c r="N12" s="8">
        <v>3</v>
      </c>
      <c r="O12" s="8">
        <v>1</v>
      </c>
      <c r="P12" s="8">
        <v>3</v>
      </c>
      <c r="Q12" s="8">
        <v>1</v>
      </c>
      <c r="R12" s="8">
        <v>3</v>
      </c>
      <c r="S12" s="8">
        <v>3</v>
      </c>
      <c r="T12" s="8">
        <v>1</v>
      </c>
      <c r="U12" s="8">
        <v>3</v>
      </c>
      <c r="V12" s="8">
        <v>1</v>
      </c>
      <c r="W12" s="8">
        <v>1</v>
      </c>
      <c r="X12" s="8">
        <v>3</v>
      </c>
      <c r="Y12" s="8">
        <v>1</v>
      </c>
      <c r="Z12" s="8">
        <v>3</v>
      </c>
      <c r="AA12" s="8">
        <v>3</v>
      </c>
      <c r="AB12" s="8">
        <v>1</v>
      </c>
      <c r="AC12" s="8">
        <v>3</v>
      </c>
      <c r="AD12" s="8">
        <v>1</v>
      </c>
      <c r="AE12" s="46">
        <v>1</v>
      </c>
      <c r="AF12" s="46">
        <v>3</v>
      </c>
      <c r="AG12" s="8">
        <v>2</v>
      </c>
      <c r="AH12" s="8">
        <v>1</v>
      </c>
      <c r="AI12" s="8">
        <v>3</v>
      </c>
      <c r="AJ12" s="8">
        <v>3</v>
      </c>
      <c r="AK12" s="8">
        <v>1</v>
      </c>
      <c r="AL12" s="8">
        <v>3</v>
      </c>
      <c r="AM12" s="8">
        <v>1</v>
      </c>
      <c r="AN12" s="8">
        <v>2</v>
      </c>
      <c r="AO12" s="8">
        <v>1</v>
      </c>
      <c r="AP12" s="8">
        <v>3</v>
      </c>
      <c r="AQ12" s="8">
        <v>1</v>
      </c>
      <c r="AR12" s="8">
        <v>1</v>
      </c>
      <c r="AS12" s="8">
        <v>3</v>
      </c>
      <c r="AT12" s="8">
        <v>3</v>
      </c>
      <c r="AU12" s="8">
        <v>3</v>
      </c>
      <c r="AV12" s="8">
        <v>3</v>
      </c>
      <c r="AW12" s="8">
        <v>1</v>
      </c>
      <c r="AX12" s="8">
        <v>3</v>
      </c>
      <c r="AY12" s="8">
        <v>1</v>
      </c>
      <c r="AZ12" s="8">
        <v>3</v>
      </c>
      <c r="BA12" s="8">
        <v>3</v>
      </c>
      <c r="BB12" s="8">
        <v>3</v>
      </c>
      <c r="BC12" s="8">
        <v>1</v>
      </c>
      <c r="BD12" s="8">
        <v>1</v>
      </c>
      <c r="BE12" s="40">
        <f t="shared" si="0"/>
        <v>10</v>
      </c>
      <c r="BF12" s="40">
        <f t="shared" si="1"/>
        <v>12</v>
      </c>
      <c r="BG12" s="40">
        <f t="shared" si="2"/>
        <v>12</v>
      </c>
      <c r="BH12" s="40">
        <f t="shared" si="3"/>
        <v>12</v>
      </c>
      <c r="BI12" s="40">
        <f t="shared" si="4"/>
        <v>11</v>
      </c>
      <c r="BJ12" s="40">
        <f t="shared" si="5"/>
        <v>13</v>
      </c>
      <c r="BK12" s="40">
        <f t="shared" si="6"/>
        <v>6</v>
      </c>
      <c r="BL12" s="40">
        <f t="shared" si="7"/>
        <v>16</v>
      </c>
      <c r="BM12" s="40">
        <f t="shared" si="8"/>
        <v>12</v>
      </c>
      <c r="BN12" s="40"/>
      <c r="BO12" s="38"/>
      <c r="BP12" s="38"/>
      <c r="BQ12" s="38" t="str">
        <f t="shared" si="9"/>
        <v>ต่ำ</v>
      </c>
      <c r="BR12" s="38" t="str">
        <f t="shared" si="10"/>
        <v>ต่ำ</v>
      </c>
      <c r="BS12" s="38" t="str">
        <f t="shared" si="11"/>
        <v>ต่ำ</v>
      </c>
      <c r="BT12" s="38" t="str">
        <f t="shared" si="12"/>
        <v>ต่ำ</v>
      </c>
      <c r="BU12" s="38" t="str">
        <f t="shared" si="13"/>
        <v>ต่ำ</v>
      </c>
      <c r="BV12" s="38" t="str">
        <f t="shared" si="14"/>
        <v>ต่ำ</v>
      </c>
      <c r="BW12" s="38" t="str">
        <f t="shared" si="15"/>
        <v>ต่ำ</v>
      </c>
      <c r="BX12" s="38" t="str">
        <f t="shared" si="16"/>
        <v>ปกติ</v>
      </c>
      <c r="BY12" s="38" t="str">
        <f t="shared" si="17"/>
        <v>ต่ำ</v>
      </c>
    </row>
    <row r="13" spans="1:77" s="41" customFormat="1" ht="25.5" customHeight="1">
      <c r="A13" s="21">
        <v>6</v>
      </c>
      <c r="B13" s="8" t="s">
        <v>127</v>
      </c>
      <c r="C13" s="43" t="s">
        <v>128</v>
      </c>
      <c r="D13" s="11" t="s">
        <v>172</v>
      </c>
      <c r="E13" s="8">
        <v>3</v>
      </c>
      <c r="F13" s="8">
        <v>1</v>
      </c>
      <c r="G13" s="8">
        <v>2</v>
      </c>
      <c r="H13" s="8">
        <v>3</v>
      </c>
      <c r="I13" s="8">
        <v>1</v>
      </c>
      <c r="J13" s="8">
        <v>4</v>
      </c>
      <c r="K13" s="8">
        <v>3</v>
      </c>
      <c r="L13" s="8">
        <v>2</v>
      </c>
      <c r="M13" s="8">
        <v>2</v>
      </c>
      <c r="N13" s="8">
        <v>4</v>
      </c>
      <c r="O13" s="8">
        <v>1</v>
      </c>
      <c r="P13" s="8">
        <v>1</v>
      </c>
      <c r="Q13" s="8">
        <v>2</v>
      </c>
      <c r="R13" s="8">
        <v>4</v>
      </c>
      <c r="S13" s="8">
        <v>1</v>
      </c>
      <c r="T13" s="8">
        <v>2</v>
      </c>
      <c r="U13" s="8">
        <v>3</v>
      </c>
      <c r="V13" s="8">
        <v>3</v>
      </c>
      <c r="W13" s="8">
        <v>2</v>
      </c>
      <c r="X13" s="8">
        <v>2</v>
      </c>
      <c r="Y13" s="8">
        <v>4</v>
      </c>
      <c r="Z13" s="8">
        <v>3</v>
      </c>
      <c r="AA13" s="8">
        <v>1</v>
      </c>
      <c r="AB13" s="8">
        <v>2</v>
      </c>
      <c r="AC13" s="8">
        <v>2</v>
      </c>
      <c r="AD13" s="8">
        <v>1</v>
      </c>
      <c r="AE13" s="46">
        <v>2</v>
      </c>
      <c r="AF13" s="46">
        <v>2</v>
      </c>
      <c r="AG13" s="8">
        <v>3</v>
      </c>
      <c r="AH13" s="8">
        <v>2</v>
      </c>
      <c r="AI13" s="8">
        <v>4</v>
      </c>
      <c r="AJ13" s="8">
        <v>2</v>
      </c>
      <c r="AK13" s="8">
        <v>3</v>
      </c>
      <c r="AL13" s="8">
        <v>1</v>
      </c>
      <c r="AM13" s="8">
        <v>2</v>
      </c>
      <c r="AN13" s="8">
        <v>1</v>
      </c>
      <c r="AO13" s="8">
        <v>3</v>
      </c>
      <c r="AP13" s="8">
        <v>4</v>
      </c>
      <c r="AQ13" s="8">
        <v>2</v>
      </c>
      <c r="AR13" s="8">
        <v>3</v>
      </c>
      <c r="AS13" s="8">
        <v>2</v>
      </c>
      <c r="AT13" s="8">
        <v>2</v>
      </c>
      <c r="AU13" s="8">
        <v>1</v>
      </c>
      <c r="AV13" s="8">
        <v>3</v>
      </c>
      <c r="AW13" s="8">
        <v>4</v>
      </c>
      <c r="AX13" s="8">
        <v>3</v>
      </c>
      <c r="AY13" s="8">
        <v>2</v>
      </c>
      <c r="AZ13" s="8">
        <v>3</v>
      </c>
      <c r="BA13" s="8">
        <v>1</v>
      </c>
      <c r="BB13" s="8">
        <v>2</v>
      </c>
      <c r="BC13" s="8">
        <v>4</v>
      </c>
      <c r="BD13" s="8">
        <v>2</v>
      </c>
      <c r="BE13" s="40">
        <f t="shared" si="0"/>
        <v>14</v>
      </c>
      <c r="BF13" s="40">
        <f t="shared" si="1"/>
        <v>13</v>
      </c>
      <c r="BG13" s="40">
        <f t="shared" si="2"/>
        <v>15</v>
      </c>
      <c r="BH13" s="40">
        <f t="shared" si="3"/>
        <v>14</v>
      </c>
      <c r="BI13" s="40">
        <f t="shared" si="4"/>
        <v>12</v>
      </c>
      <c r="BJ13" s="40">
        <f t="shared" si="5"/>
        <v>13</v>
      </c>
      <c r="BK13" s="40">
        <f t="shared" si="6"/>
        <v>12</v>
      </c>
      <c r="BL13" s="40">
        <f t="shared" si="7"/>
        <v>15</v>
      </c>
      <c r="BM13" s="40">
        <f t="shared" si="8"/>
        <v>14</v>
      </c>
      <c r="BN13" s="40"/>
      <c r="BO13" s="38"/>
      <c r="BP13" s="38"/>
      <c r="BQ13" s="38" t="str">
        <f t="shared" si="9"/>
        <v>ปกติ</v>
      </c>
      <c r="BR13" s="38" t="str">
        <f t="shared" si="10"/>
        <v>ต่ำ</v>
      </c>
      <c r="BS13" s="38" t="str">
        <f t="shared" si="11"/>
        <v>ต่ำ</v>
      </c>
      <c r="BT13" s="38" t="str">
        <f t="shared" si="12"/>
        <v>ต่ำ</v>
      </c>
      <c r="BU13" s="38" t="str">
        <f t="shared" si="13"/>
        <v>ต่ำ</v>
      </c>
      <c r="BV13" s="38" t="str">
        <f t="shared" si="14"/>
        <v>ต่ำ</v>
      </c>
      <c r="BW13" s="38" t="str">
        <f t="shared" si="15"/>
        <v>ปกติ</v>
      </c>
      <c r="BX13" s="38" t="str">
        <f t="shared" si="16"/>
        <v>ต่ำ</v>
      </c>
      <c r="BY13" s="38" t="str">
        <f t="shared" si="17"/>
        <v>ต่ำ</v>
      </c>
    </row>
    <row r="14" spans="1:77" s="41" customFormat="1" ht="25.5" customHeight="1">
      <c r="A14" s="21">
        <v>7</v>
      </c>
      <c r="B14" s="8" t="s">
        <v>129</v>
      </c>
      <c r="C14" s="11" t="s">
        <v>130</v>
      </c>
      <c r="D14" s="11" t="s">
        <v>172</v>
      </c>
      <c r="E14" s="8">
        <v>2</v>
      </c>
      <c r="F14" s="8">
        <v>2</v>
      </c>
      <c r="G14" s="8">
        <v>2</v>
      </c>
      <c r="H14" s="8">
        <v>3</v>
      </c>
      <c r="I14" s="8">
        <v>1</v>
      </c>
      <c r="J14" s="8">
        <v>2</v>
      </c>
      <c r="K14" s="8">
        <v>3</v>
      </c>
      <c r="L14" s="8">
        <v>1</v>
      </c>
      <c r="M14" s="8">
        <v>1</v>
      </c>
      <c r="N14" s="8">
        <v>2</v>
      </c>
      <c r="O14" s="8">
        <v>2</v>
      </c>
      <c r="P14" s="8">
        <v>2</v>
      </c>
      <c r="Q14" s="8">
        <v>1</v>
      </c>
      <c r="R14" s="8">
        <v>4</v>
      </c>
      <c r="S14" s="8">
        <v>4</v>
      </c>
      <c r="T14" s="8">
        <v>1</v>
      </c>
      <c r="U14" s="8">
        <v>2</v>
      </c>
      <c r="V14" s="8">
        <v>1</v>
      </c>
      <c r="W14" s="8">
        <v>1</v>
      </c>
      <c r="X14" s="8">
        <v>3</v>
      </c>
      <c r="Y14" s="8">
        <v>2</v>
      </c>
      <c r="Z14" s="8">
        <v>3</v>
      </c>
      <c r="AA14" s="8">
        <v>4</v>
      </c>
      <c r="AB14" s="8">
        <v>1</v>
      </c>
      <c r="AC14" s="8">
        <v>3</v>
      </c>
      <c r="AD14" s="8">
        <v>1</v>
      </c>
      <c r="AE14" s="46">
        <v>1</v>
      </c>
      <c r="AF14" s="46">
        <v>3</v>
      </c>
      <c r="AG14" s="8">
        <v>2</v>
      </c>
      <c r="AH14" s="8">
        <v>2</v>
      </c>
      <c r="AI14" s="8">
        <v>3</v>
      </c>
      <c r="AJ14" s="8">
        <v>4</v>
      </c>
      <c r="AK14" s="8">
        <v>3</v>
      </c>
      <c r="AL14" s="8">
        <v>3</v>
      </c>
      <c r="AM14" s="8">
        <v>3</v>
      </c>
      <c r="AN14" s="8">
        <v>1</v>
      </c>
      <c r="AO14" s="8">
        <v>3</v>
      </c>
      <c r="AP14" s="8">
        <v>3</v>
      </c>
      <c r="AQ14" s="8">
        <v>3</v>
      </c>
      <c r="AR14" s="8">
        <v>3</v>
      </c>
      <c r="AS14" s="8">
        <v>3</v>
      </c>
      <c r="AT14" s="8">
        <v>3</v>
      </c>
      <c r="AU14" s="8">
        <v>2</v>
      </c>
      <c r="AV14" s="8">
        <v>4</v>
      </c>
      <c r="AW14" s="8">
        <v>1</v>
      </c>
      <c r="AX14" s="8">
        <v>4</v>
      </c>
      <c r="AY14" s="8">
        <v>4</v>
      </c>
      <c r="AZ14" s="8">
        <v>4</v>
      </c>
      <c r="BA14" s="8">
        <v>4</v>
      </c>
      <c r="BB14" s="8">
        <v>4</v>
      </c>
      <c r="BC14" s="8">
        <v>2</v>
      </c>
      <c r="BD14" s="8">
        <v>1</v>
      </c>
      <c r="BE14" s="40">
        <f t="shared" si="0"/>
        <v>12</v>
      </c>
      <c r="BF14" s="40">
        <f t="shared" si="1"/>
        <v>11</v>
      </c>
      <c r="BG14" s="40">
        <f t="shared" si="2"/>
        <v>13</v>
      </c>
      <c r="BH14" s="40">
        <f t="shared" si="3"/>
        <v>14</v>
      </c>
      <c r="BI14" s="40">
        <f t="shared" si="4"/>
        <v>12</v>
      </c>
      <c r="BJ14" s="40">
        <f t="shared" si="5"/>
        <v>17</v>
      </c>
      <c r="BK14" s="40">
        <f t="shared" si="6"/>
        <v>12</v>
      </c>
      <c r="BL14" s="40">
        <f t="shared" si="7"/>
        <v>17</v>
      </c>
      <c r="BM14" s="40">
        <f t="shared" si="8"/>
        <v>19</v>
      </c>
      <c r="BN14" s="40"/>
      <c r="BO14" s="38"/>
      <c r="BP14" s="38"/>
      <c r="BQ14" s="38" t="str">
        <f t="shared" si="9"/>
        <v>ต่ำ</v>
      </c>
      <c r="BR14" s="38" t="str">
        <f t="shared" si="10"/>
        <v>ต่ำ</v>
      </c>
      <c r="BS14" s="38" t="str">
        <f t="shared" si="11"/>
        <v>ต่ำ</v>
      </c>
      <c r="BT14" s="38" t="str">
        <f t="shared" si="12"/>
        <v>ต่ำ</v>
      </c>
      <c r="BU14" s="38" t="str">
        <f t="shared" si="13"/>
        <v>ต่ำ</v>
      </c>
      <c r="BV14" s="38" t="str">
        <f t="shared" si="14"/>
        <v>ปกติ</v>
      </c>
      <c r="BW14" s="38" t="str">
        <f t="shared" si="15"/>
        <v>ปกติ</v>
      </c>
      <c r="BX14" s="38" t="str">
        <f t="shared" si="16"/>
        <v>ปกติ</v>
      </c>
      <c r="BY14" s="38" t="str">
        <f t="shared" si="17"/>
        <v>ปกติ</v>
      </c>
    </row>
    <row r="15" spans="1:77" s="41" customFormat="1" ht="25.5" customHeight="1">
      <c r="A15" s="21">
        <v>8</v>
      </c>
      <c r="B15" s="8" t="s">
        <v>131</v>
      </c>
      <c r="C15" s="11" t="s">
        <v>132</v>
      </c>
      <c r="D15" s="11" t="s">
        <v>172</v>
      </c>
      <c r="E15" s="8">
        <v>3</v>
      </c>
      <c r="F15" s="8">
        <v>2</v>
      </c>
      <c r="G15" s="8">
        <v>1</v>
      </c>
      <c r="H15" s="8">
        <v>3</v>
      </c>
      <c r="I15" s="8">
        <v>3</v>
      </c>
      <c r="J15" s="8">
        <v>1</v>
      </c>
      <c r="K15" s="8">
        <v>3</v>
      </c>
      <c r="L15" s="8">
        <v>3</v>
      </c>
      <c r="M15" s="8">
        <v>2</v>
      </c>
      <c r="N15" s="8">
        <v>3</v>
      </c>
      <c r="O15" s="8">
        <v>1</v>
      </c>
      <c r="P15" s="8">
        <v>3</v>
      </c>
      <c r="Q15" s="8">
        <v>3</v>
      </c>
      <c r="R15" s="8">
        <v>4</v>
      </c>
      <c r="S15" s="8">
        <v>4</v>
      </c>
      <c r="T15" s="8">
        <v>1</v>
      </c>
      <c r="U15" s="8">
        <v>3</v>
      </c>
      <c r="V15" s="8">
        <v>3</v>
      </c>
      <c r="W15" s="8">
        <v>4</v>
      </c>
      <c r="X15" s="8">
        <v>2</v>
      </c>
      <c r="Y15" s="8">
        <v>3</v>
      </c>
      <c r="Z15" s="8">
        <v>3</v>
      </c>
      <c r="AA15" s="8">
        <v>3</v>
      </c>
      <c r="AB15" s="8">
        <v>4</v>
      </c>
      <c r="AC15" s="8">
        <v>3</v>
      </c>
      <c r="AD15" s="8">
        <v>4</v>
      </c>
      <c r="AE15" s="46">
        <v>4</v>
      </c>
      <c r="AF15" s="46">
        <v>3</v>
      </c>
      <c r="AG15" s="8">
        <v>3</v>
      </c>
      <c r="AH15" s="8">
        <v>3</v>
      </c>
      <c r="AI15" s="8">
        <v>2</v>
      </c>
      <c r="AJ15" s="8">
        <v>3</v>
      </c>
      <c r="AK15" s="8">
        <v>3</v>
      </c>
      <c r="AL15" s="8">
        <v>1</v>
      </c>
      <c r="AM15" s="8">
        <v>2</v>
      </c>
      <c r="AN15" s="8">
        <v>3</v>
      </c>
      <c r="AO15" s="8">
        <v>4</v>
      </c>
      <c r="AP15" s="8">
        <v>1</v>
      </c>
      <c r="AQ15" s="8">
        <v>3</v>
      </c>
      <c r="AR15" s="8">
        <v>2</v>
      </c>
      <c r="AS15" s="8">
        <v>4</v>
      </c>
      <c r="AT15" s="8">
        <v>4</v>
      </c>
      <c r="AU15" s="8">
        <v>4</v>
      </c>
      <c r="AV15" s="8">
        <v>4</v>
      </c>
      <c r="AW15" s="8">
        <v>3</v>
      </c>
      <c r="AX15" s="8">
        <v>2</v>
      </c>
      <c r="AY15" s="8">
        <v>3</v>
      </c>
      <c r="AZ15" s="8">
        <v>3</v>
      </c>
      <c r="BA15" s="8">
        <v>3</v>
      </c>
      <c r="BB15" s="8">
        <v>3</v>
      </c>
      <c r="BC15" s="8">
        <v>2</v>
      </c>
      <c r="BD15" s="8">
        <v>3</v>
      </c>
      <c r="BE15" s="40">
        <f t="shared" si="0"/>
        <v>13</v>
      </c>
      <c r="BF15" s="40">
        <f t="shared" si="1"/>
        <v>15</v>
      </c>
      <c r="BG15" s="40">
        <f t="shared" si="2"/>
        <v>18</v>
      </c>
      <c r="BH15" s="40">
        <f t="shared" si="3"/>
        <v>19</v>
      </c>
      <c r="BI15" s="40">
        <f t="shared" si="4"/>
        <v>20</v>
      </c>
      <c r="BJ15" s="40">
        <f t="shared" si="5"/>
        <v>14</v>
      </c>
      <c r="BK15" s="40">
        <f t="shared" si="6"/>
        <v>10</v>
      </c>
      <c r="BL15" s="40">
        <f t="shared" si="7"/>
        <v>21</v>
      </c>
      <c r="BM15" s="40">
        <f t="shared" si="8"/>
        <v>17</v>
      </c>
      <c r="BN15" s="40"/>
      <c r="BO15" s="38"/>
      <c r="BP15" s="38"/>
      <c r="BQ15" s="38" t="str">
        <f t="shared" si="9"/>
        <v>ปกติ</v>
      </c>
      <c r="BR15" s="38" t="str">
        <f t="shared" si="10"/>
        <v>ต่ำ</v>
      </c>
      <c r="BS15" s="38" t="str">
        <f t="shared" si="11"/>
        <v>ปกติ</v>
      </c>
      <c r="BT15" s="38" t="str">
        <f t="shared" si="12"/>
        <v>ปกติ</v>
      </c>
      <c r="BU15" s="38" t="str">
        <f t="shared" si="13"/>
        <v>สูง</v>
      </c>
      <c r="BV15" s="38" t="str">
        <f t="shared" si="14"/>
        <v>ต่ำ</v>
      </c>
      <c r="BW15" s="38" t="str">
        <f t="shared" si="15"/>
        <v>ปกติ</v>
      </c>
      <c r="BX15" s="38" t="str">
        <f t="shared" si="16"/>
        <v>ปกติ</v>
      </c>
      <c r="BY15" s="38" t="str">
        <f t="shared" si="17"/>
        <v>ปกติ</v>
      </c>
    </row>
    <row r="16" spans="1:77" s="41" customFormat="1" ht="25.5" customHeight="1">
      <c r="A16" s="21">
        <v>9</v>
      </c>
      <c r="B16" s="8" t="s">
        <v>133</v>
      </c>
      <c r="C16" s="11" t="s">
        <v>134</v>
      </c>
      <c r="D16" s="11" t="s">
        <v>172</v>
      </c>
      <c r="E16" s="8">
        <v>3</v>
      </c>
      <c r="F16" s="8">
        <v>1</v>
      </c>
      <c r="G16" s="8">
        <v>2</v>
      </c>
      <c r="H16" s="8">
        <v>3</v>
      </c>
      <c r="I16" s="8">
        <v>1</v>
      </c>
      <c r="J16" s="8">
        <v>2</v>
      </c>
      <c r="K16" s="8">
        <v>4</v>
      </c>
      <c r="L16" s="8">
        <v>1</v>
      </c>
      <c r="M16" s="8">
        <v>1</v>
      </c>
      <c r="N16" s="8">
        <v>4</v>
      </c>
      <c r="O16" s="8">
        <v>2</v>
      </c>
      <c r="P16" s="8">
        <v>4</v>
      </c>
      <c r="Q16" s="8">
        <v>1</v>
      </c>
      <c r="R16" s="8">
        <v>4</v>
      </c>
      <c r="S16" s="8">
        <v>4</v>
      </c>
      <c r="T16" s="8">
        <v>1</v>
      </c>
      <c r="U16" s="8">
        <v>4</v>
      </c>
      <c r="V16" s="8">
        <v>1</v>
      </c>
      <c r="W16" s="8">
        <v>1</v>
      </c>
      <c r="X16" s="8">
        <v>3</v>
      </c>
      <c r="Y16" s="8">
        <v>3</v>
      </c>
      <c r="Z16" s="8">
        <v>2</v>
      </c>
      <c r="AA16" s="8">
        <v>3</v>
      </c>
      <c r="AB16" s="8">
        <v>2</v>
      </c>
      <c r="AC16" s="8">
        <v>3</v>
      </c>
      <c r="AD16" s="8">
        <v>2</v>
      </c>
      <c r="AE16" s="46">
        <v>2</v>
      </c>
      <c r="AF16" s="46">
        <v>2</v>
      </c>
      <c r="AG16" s="8">
        <v>3</v>
      </c>
      <c r="AH16" s="8">
        <v>3</v>
      </c>
      <c r="AI16" s="8">
        <v>2</v>
      </c>
      <c r="AJ16" s="8">
        <v>4</v>
      </c>
      <c r="AK16" s="8">
        <v>3</v>
      </c>
      <c r="AL16" s="8">
        <v>1</v>
      </c>
      <c r="AM16" s="8">
        <v>3</v>
      </c>
      <c r="AN16" s="8">
        <v>2</v>
      </c>
      <c r="AO16" s="8">
        <v>2</v>
      </c>
      <c r="AP16" s="8">
        <v>3</v>
      </c>
      <c r="AQ16" s="8">
        <v>3</v>
      </c>
      <c r="AR16" s="8">
        <v>4</v>
      </c>
      <c r="AS16" s="8">
        <v>3</v>
      </c>
      <c r="AT16" s="8">
        <v>2</v>
      </c>
      <c r="AU16" s="8">
        <v>4</v>
      </c>
      <c r="AV16" s="8">
        <v>4</v>
      </c>
      <c r="AW16" s="8">
        <v>1</v>
      </c>
      <c r="AX16" s="8">
        <v>3</v>
      </c>
      <c r="AY16" s="8">
        <v>4</v>
      </c>
      <c r="AZ16" s="8">
        <v>4</v>
      </c>
      <c r="BA16" s="8">
        <v>3</v>
      </c>
      <c r="BB16" s="8">
        <v>4</v>
      </c>
      <c r="BC16" s="8">
        <v>2</v>
      </c>
      <c r="BD16" s="8">
        <v>2</v>
      </c>
      <c r="BE16" s="40">
        <f t="shared" si="0"/>
        <v>12</v>
      </c>
      <c r="BF16" s="40">
        <f t="shared" si="1"/>
        <v>16</v>
      </c>
      <c r="BG16" s="40">
        <f t="shared" si="2"/>
        <v>15</v>
      </c>
      <c r="BH16" s="40">
        <f t="shared" si="3"/>
        <v>14</v>
      </c>
      <c r="BI16" s="40">
        <f t="shared" si="4"/>
        <v>15</v>
      </c>
      <c r="BJ16" s="40">
        <f t="shared" si="5"/>
        <v>15</v>
      </c>
      <c r="BK16" s="40">
        <f t="shared" si="6"/>
        <v>12</v>
      </c>
      <c r="BL16" s="40">
        <f t="shared" si="7"/>
        <v>17</v>
      </c>
      <c r="BM16" s="40">
        <f t="shared" si="8"/>
        <v>19</v>
      </c>
      <c r="BN16" s="40"/>
      <c r="BO16" s="38"/>
      <c r="BP16" s="38"/>
      <c r="BQ16" s="38" t="str">
        <f t="shared" si="9"/>
        <v>ต่ำ</v>
      </c>
      <c r="BR16" s="38" t="str">
        <f t="shared" si="10"/>
        <v>ปกติ</v>
      </c>
      <c r="BS16" s="38" t="str">
        <f t="shared" si="11"/>
        <v>ต่ำ</v>
      </c>
      <c r="BT16" s="38" t="str">
        <f t="shared" si="12"/>
        <v>ต่ำ</v>
      </c>
      <c r="BU16" s="38" t="str">
        <f t="shared" si="13"/>
        <v>ปกติ</v>
      </c>
      <c r="BV16" s="38" t="str">
        <f t="shared" si="14"/>
        <v>ปกติ</v>
      </c>
      <c r="BW16" s="38" t="str">
        <f t="shared" si="15"/>
        <v>ปกติ</v>
      </c>
      <c r="BX16" s="38" t="str">
        <f t="shared" si="16"/>
        <v>ปกติ</v>
      </c>
      <c r="BY16" s="38" t="str">
        <f t="shared" si="17"/>
        <v>ปกติ</v>
      </c>
    </row>
    <row r="17" spans="1:77" s="41" customFormat="1" ht="25.5" customHeight="1">
      <c r="A17" s="21">
        <v>10</v>
      </c>
      <c r="B17" s="8" t="s">
        <v>135</v>
      </c>
      <c r="C17" s="11" t="s">
        <v>136</v>
      </c>
      <c r="D17" s="11" t="s">
        <v>172</v>
      </c>
      <c r="E17" s="8">
        <v>3</v>
      </c>
      <c r="F17" s="8">
        <v>1</v>
      </c>
      <c r="G17" s="8">
        <v>1</v>
      </c>
      <c r="H17" s="8">
        <v>4</v>
      </c>
      <c r="I17" s="8">
        <v>1</v>
      </c>
      <c r="J17" s="8">
        <v>1</v>
      </c>
      <c r="K17" s="8">
        <v>4</v>
      </c>
      <c r="L17" s="8">
        <v>3</v>
      </c>
      <c r="M17" s="8">
        <v>1</v>
      </c>
      <c r="N17" s="8">
        <v>3</v>
      </c>
      <c r="O17" s="8">
        <v>1</v>
      </c>
      <c r="P17" s="8">
        <v>4</v>
      </c>
      <c r="Q17" s="8">
        <v>1</v>
      </c>
      <c r="R17" s="8">
        <v>4</v>
      </c>
      <c r="S17" s="8">
        <v>4</v>
      </c>
      <c r="T17" s="8">
        <v>1</v>
      </c>
      <c r="U17" s="8">
        <v>4</v>
      </c>
      <c r="V17" s="8">
        <v>1</v>
      </c>
      <c r="W17" s="8">
        <v>1</v>
      </c>
      <c r="X17" s="8">
        <v>4</v>
      </c>
      <c r="Y17" s="8">
        <v>3</v>
      </c>
      <c r="Z17" s="8">
        <v>4</v>
      </c>
      <c r="AA17" s="8">
        <v>4</v>
      </c>
      <c r="AB17" s="8">
        <v>1</v>
      </c>
      <c r="AC17" s="8">
        <v>4</v>
      </c>
      <c r="AD17" s="8">
        <v>1</v>
      </c>
      <c r="AE17" s="46">
        <v>1</v>
      </c>
      <c r="AF17" s="46">
        <v>4</v>
      </c>
      <c r="AG17" s="8">
        <v>1</v>
      </c>
      <c r="AH17" s="8">
        <v>1</v>
      </c>
      <c r="AI17" s="8">
        <v>4</v>
      </c>
      <c r="AJ17" s="8">
        <v>4</v>
      </c>
      <c r="AK17" s="8">
        <v>2</v>
      </c>
      <c r="AL17" s="8">
        <v>4</v>
      </c>
      <c r="AM17" s="8">
        <v>1</v>
      </c>
      <c r="AN17" s="8">
        <v>4</v>
      </c>
      <c r="AO17" s="8">
        <v>1</v>
      </c>
      <c r="AP17" s="8">
        <v>3</v>
      </c>
      <c r="AQ17" s="8">
        <v>3</v>
      </c>
      <c r="AR17" s="8">
        <v>2</v>
      </c>
      <c r="AS17" s="8">
        <v>4</v>
      </c>
      <c r="AT17" s="8">
        <v>4</v>
      </c>
      <c r="AU17" s="8">
        <v>4</v>
      </c>
      <c r="AV17" s="8">
        <v>4</v>
      </c>
      <c r="AW17" s="8">
        <v>1</v>
      </c>
      <c r="AX17" s="8">
        <v>4</v>
      </c>
      <c r="AY17" s="8">
        <v>1</v>
      </c>
      <c r="AZ17" s="8">
        <v>4</v>
      </c>
      <c r="BA17" s="8">
        <v>4</v>
      </c>
      <c r="BB17" s="8">
        <v>4</v>
      </c>
      <c r="BC17" s="8">
        <v>1</v>
      </c>
      <c r="BD17" s="8">
        <v>1</v>
      </c>
      <c r="BE17" s="40">
        <f t="shared" si="0"/>
        <v>11</v>
      </c>
      <c r="BF17" s="40">
        <f t="shared" si="1"/>
        <v>16</v>
      </c>
      <c r="BG17" s="40">
        <f t="shared" si="2"/>
        <v>15</v>
      </c>
      <c r="BH17" s="40">
        <f t="shared" si="3"/>
        <v>17</v>
      </c>
      <c r="BI17" s="40">
        <f t="shared" si="4"/>
        <v>12</v>
      </c>
      <c r="BJ17" s="40">
        <f t="shared" si="5"/>
        <v>19</v>
      </c>
      <c r="BK17" s="40">
        <f t="shared" si="6"/>
        <v>9</v>
      </c>
      <c r="BL17" s="40">
        <f t="shared" si="7"/>
        <v>21</v>
      </c>
      <c r="BM17" s="40">
        <f t="shared" si="8"/>
        <v>15</v>
      </c>
      <c r="BN17" s="40"/>
      <c r="BO17" s="38"/>
      <c r="BP17" s="38"/>
      <c r="BQ17" s="38" t="str">
        <f t="shared" si="9"/>
        <v>ต่ำ</v>
      </c>
      <c r="BR17" s="38" t="str">
        <f t="shared" si="10"/>
        <v>ปกติ</v>
      </c>
      <c r="BS17" s="38" t="str">
        <f t="shared" si="11"/>
        <v>ต่ำ</v>
      </c>
      <c r="BT17" s="38" t="str">
        <f t="shared" si="12"/>
        <v>ปกติ</v>
      </c>
      <c r="BU17" s="38" t="str">
        <f t="shared" si="13"/>
        <v>ต่ำ</v>
      </c>
      <c r="BV17" s="38" t="str">
        <f t="shared" si="14"/>
        <v>ปกติ</v>
      </c>
      <c r="BW17" s="38" t="str">
        <f t="shared" si="15"/>
        <v>ปกติ</v>
      </c>
      <c r="BX17" s="38" t="str">
        <f t="shared" si="16"/>
        <v>ปกติ</v>
      </c>
      <c r="BY17" s="38" t="str">
        <f t="shared" si="17"/>
        <v>ปกติ</v>
      </c>
    </row>
    <row r="18" spans="1:77" s="41" customFormat="1" ht="25.5" customHeight="1">
      <c r="A18" s="21">
        <v>11</v>
      </c>
      <c r="B18" s="8" t="s">
        <v>137</v>
      </c>
      <c r="C18" s="11" t="s">
        <v>138</v>
      </c>
      <c r="D18" s="11" t="s">
        <v>172</v>
      </c>
      <c r="E18" s="8">
        <v>3</v>
      </c>
      <c r="F18" s="8">
        <v>1</v>
      </c>
      <c r="G18" s="8">
        <v>1</v>
      </c>
      <c r="H18" s="8">
        <v>3</v>
      </c>
      <c r="I18" s="8">
        <v>1</v>
      </c>
      <c r="J18" s="8">
        <v>1</v>
      </c>
      <c r="K18" s="8">
        <v>4</v>
      </c>
      <c r="L18" s="8">
        <v>2</v>
      </c>
      <c r="M18" s="8">
        <v>1</v>
      </c>
      <c r="N18" s="8">
        <v>2</v>
      </c>
      <c r="O18" s="8">
        <v>2</v>
      </c>
      <c r="P18" s="8">
        <v>4</v>
      </c>
      <c r="Q18" s="8">
        <v>1</v>
      </c>
      <c r="R18" s="8">
        <v>3</v>
      </c>
      <c r="S18" s="8">
        <v>4</v>
      </c>
      <c r="T18" s="8">
        <v>2</v>
      </c>
      <c r="U18" s="8">
        <v>3</v>
      </c>
      <c r="V18" s="8">
        <v>2</v>
      </c>
      <c r="W18" s="8">
        <v>1</v>
      </c>
      <c r="X18" s="8">
        <v>4</v>
      </c>
      <c r="Y18" s="8">
        <v>1</v>
      </c>
      <c r="Z18" s="8">
        <v>4</v>
      </c>
      <c r="AA18" s="8">
        <v>4</v>
      </c>
      <c r="AB18" s="8">
        <v>1</v>
      </c>
      <c r="AC18" s="8">
        <v>3</v>
      </c>
      <c r="AD18" s="8">
        <v>1</v>
      </c>
      <c r="AE18" s="46">
        <v>1</v>
      </c>
      <c r="AF18" s="46">
        <v>3</v>
      </c>
      <c r="AG18" s="8">
        <v>1</v>
      </c>
      <c r="AH18" s="8">
        <v>2</v>
      </c>
      <c r="AI18" s="8">
        <v>4</v>
      </c>
      <c r="AJ18" s="8">
        <v>1</v>
      </c>
      <c r="AK18" s="8">
        <v>3</v>
      </c>
      <c r="AL18" s="8">
        <v>2</v>
      </c>
      <c r="AM18" s="8">
        <v>1</v>
      </c>
      <c r="AN18" s="8">
        <v>3</v>
      </c>
      <c r="AO18" s="8">
        <v>1</v>
      </c>
      <c r="AP18" s="8">
        <v>3</v>
      </c>
      <c r="AQ18" s="8">
        <v>4</v>
      </c>
      <c r="AR18" s="8">
        <v>1</v>
      </c>
      <c r="AS18" s="8">
        <v>3</v>
      </c>
      <c r="AT18" s="8">
        <v>4</v>
      </c>
      <c r="AU18" s="8">
        <v>4</v>
      </c>
      <c r="AV18" s="8">
        <v>4</v>
      </c>
      <c r="AW18" s="8">
        <v>1</v>
      </c>
      <c r="AX18" s="8">
        <v>4</v>
      </c>
      <c r="AY18" s="8">
        <v>2</v>
      </c>
      <c r="AZ18" s="8">
        <v>3</v>
      </c>
      <c r="BA18" s="8">
        <v>2</v>
      </c>
      <c r="BB18" s="8">
        <v>4</v>
      </c>
      <c r="BC18" s="8">
        <v>2</v>
      </c>
      <c r="BD18" s="8">
        <v>1</v>
      </c>
      <c r="BE18" s="40">
        <f t="shared" si="0"/>
        <v>10</v>
      </c>
      <c r="BF18" s="40">
        <f t="shared" si="1"/>
        <v>15</v>
      </c>
      <c r="BG18" s="40">
        <f t="shared" si="2"/>
        <v>15</v>
      </c>
      <c r="BH18" s="40">
        <f t="shared" si="3"/>
        <v>15</v>
      </c>
      <c r="BI18" s="40">
        <f t="shared" si="4"/>
        <v>11</v>
      </c>
      <c r="BJ18" s="40">
        <f t="shared" si="5"/>
        <v>14</v>
      </c>
      <c r="BK18" s="40">
        <f t="shared" si="6"/>
        <v>9</v>
      </c>
      <c r="BL18" s="40">
        <f t="shared" si="7"/>
        <v>20</v>
      </c>
      <c r="BM18" s="40">
        <f t="shared" si="8"/>
        <v>14</v>
      </c>
      <c r="BN18" s="40"/>
      <c r="BO18" s="38"/>
      <c r="BP18" s="38"/>
      <c r="BQ18" s="38" t="str">
        <f t="shared" si="9"/>
        <v>ต่ำ</v>
      </c>
      <c r="BR18" s="38" t="str">
        <f t="shared" si="10"/>
        <v>ต่ำ</v>
      </c>
      <c r="BS18" s="38" t="str">
        <f t="shared" si="11"/>
        <v>ต่ำ</v>
      </c>
      <c r="BT18" s="38" t="str">
        <f t="shared" si="12"/>
        <v>ปกติ</v>
      </c>
      <c r="BU18" s="38" t="str">
        <f t="shared" si="13"/>
        <v>ต่ำ</v>
      </c>
      <c r="BV18" s="38" t="str">
        <f t="shared" si="14"/>
        <v>ต่ำ</v>
      </c>
      <c r="BW18" s="38" t="str">
        <f t="shared" si="15"/>
        <v>ปกติ</v>
      </c>
      <c r="BX18" s="38" t="str">
        <f t="shared" si="16"/>
        <v>ปกติ</v>
      </c>
      <c r="BY18" s="38" t="str">
        <f t="shared" si="17"/>
        <v>ต่ำ</v>
      </c>
    </row>
    <row r="19" spans="1:77" s="41" customFormat="1" ht="25.5" customHeight="1">
      <c r="A19" s="21">
        <v>12</v>
      </c>
      <c r="B19" s="8" t="s">
        <v>139</v>
      </c>
      <c r="C19" s="11" t="s">
        <v>140</v>
      </c>
      <c r="D19" s="11" t="s">
        <v>172</v>
      </c>
      <c r="E19" s="8">
        <v>1</v>
      </c>
      <c r="F19" s="8">
        <v>1</v>
      </c>
      <c r="G19" s="8">
        <v>1</v>
      </c>
      <c r="H19" s="8">
        <v>4</v>
      </c>
      <c r="I19" s="8">
        <v>1</v>
      </c>
      <c r="J19" s="8">
        <v>1</v>
      </c>
      <c r="K19" s="8">
        <v>3</v>
      </c>
      <c r="L19" s="8">
        <v>1</v>
      </c>
      <c r="M19" s="8">
        <v>1</v>
      </c>
      <c r="N19" s="8">
        <v>4</v>
      </c>
      <c r="O19" s="8">
        <v>1</v>
      </c>
      <c r="P19" s="8">
        <v>4</v>
      </c>
      <c r="Q19" s="8">
        <v>1</v>
      </c>
      <c r="R19" s="8">
        <v>4</v>
      </c>
      <c r="S19" s="8">
        <v>4</v>
      </c>
      <c r="T19" s="8">
        <v>1</v>
      </c>
      <c r="U19" s="8">
        <v>3</v>
      </c>
      <c r="V19" s="8">
        <v>1</v>
      </c>
      <c r="W19" s="8">
        <v>1</v>
      </c>
      <c r="X19" s="8">
        <v>4</v>
      </c>
      <c r="Y19" s="8">
        <v>2</v>
      </c>
      <c r="Z19" s="8">
        <v>4</v>
      </c>
      <c r="AA19" s="8">
        <v>4</v>
      </c>
      <c r="AB19" s="8">
        <v>1</v>
      </c>
      <c r="AC19" s="8">
        <v>1</v>
      </c>
      <c r="AD19" s="8">
        <v>2</v>
      </c>
      <c r="AE19" s="46">
        <v>1</v>
      </c>
      <c r="AF19" s="46">
        <v>4</v>
      </c>
      <c r="AG19" s="8">
        <v>2</v>
      </c>
      <c r="AH19" s="8">
        <v>1</v>
      </c>
      <c r="AI19" s="8">
        <v>2</v>
      </c>
      <c r="AJ19" s="8">
        <v>4</v>
      </c>
      <c r="AK19" s="8">
        <v>2</v>
      </c>
      <c r="AL19" s="8">
        <v>3</v>
      </c>
      <c r="AM19" s="8">
        <v>1</v>
      </c>
      <c r="AN19" s="8">
        <v>3</v>
      </c>
      <c r="AO19" s="8">
        <v>3</v>
      </c>
      <c r="AP19" s="8">
        <v>4</v>
      </c>
      <c r="AQ19" s="8">
        <v>3</v>
      </c>
      <c r="AR19" s="8">
        <v>1</v>
      </c>
      <c r="AS19" s="8">
        <v>4</v>
      </c>
      <c r="AT19" s="8">
        <v>4</v>
      </c>
      <c r="AU19" s="8">
        <v>4</v>
      </c>
      <c r="AV19" s="8">
        <v>4</v>
      </c>
      <c r="AW19" s="8">
        <v>1</v>
      </c>
      <c r="AX19" s="8">
        <v>4</v>
      </c>
      <c r="AY19" s="8">
        <v>2</v>
      </c>
      <c r="AZ19" s="8">
        <v>4</v>
      </c>
      <c r="BA19" s="8">
        <v>4</v>
      </c>
      <c r="BB19" s="8">
        <v>4</v>
      </c>
      <c r="BC19" s="8">
        <v>1</v>
      </c>
      <c r="BD19" s="8">
        <v>1</v>
      </c>
      <c r="BE19" s="40">
        <f t="shared" si="0"/>
        <v>9</v>
      </c>
      <c r="BF19" s="40">
        <f t="shared" si="1"/>
        <v>14</v>
      </c>
      <c r="BG19" s="40">
        <f t="shared" si="2"/>
        <v>14</v>
      </c>
      <c r="BH19" s="40">
        <f t="shared" si="3"/>
        <v>16</v>
      </c>
      <c r="BI19" s="40">
        <f t="shared" si="4"/>
        <v>11</v>
      </c>
      <c r="BJ19" s="40">
        <f t="shared" si="5"/>
        <v>15</v>
      </c>
      <c r="BK19" s="40">
        <f t="shared" si="6"/>
        <v>11</v>
      </c>
      <c r="BL19" s="40">
        <f t="shared" si="7"/>
        <v>21</v>
      </c>
      <c r="BM19" s="40">
        <f t="shared" si="8"/>
        <v>16</v>
      </c>
      <c r="BN19" s="40"/>
      <c r="BO19" s="38"/>
      <c r="BP19" s="38"/>
      <c r="BQ19" s="38" t="str">
        <f t="shared" si="9"/>
        <v>ต่ำ</v>
      </c>
      <c r="BR19" s="38" t="str">
        <f t="shared" si="10"/>
        <v>ต่ำ</v>
      </c>
      <c r="BS19" s="38" t="str">
        <f t="shared" si="11"/>
        <v>ต่ำ</v>
      </c>
      <c r="BT19" s="38" t="str">
        <f t="shared" si="12"/>
        <v>ปกติ</v>
      </c>
      <c r="BU19" s="38" t="str">
        <f t="shared" si="13"/>
        <v>ต่ำ</v>
      </c>
      <c r="BV19" s="38" t="str">
        <f t="shared" si="14"/>
        <v>ปกติ</v>
      </c>
      <c r="BW19" s="38" t="str">
        <f t="shared" si="15"/>
        <v>ปกติ</v>
      </c>
      <c r="BX19" s="38" t="str">
        <f t="shared" si="16"/>
        <v>ปกติ</v>
      </c>
      <c r="BY19" s="38" t="str">
        <f t="shared" si="17"/>
        <v>ปกติ</v>
      </c>
    </row>
    <row r="20" spans="1:77" s="41" customFormat="1" ht="25.5" customHeight="1">
      <c r="A20" s="21">
        <v>13</v>
      </c>
      <c r="B20" s="8" t="s">
        <v>141</v>
      </c>
      <c r="C20" s="42" t="s">
        <v>142</v>
      </c>
      <c r="D20" s="11" t="s">
        <v>172</v>
      </c>
      <c r="E20" s="8">
        <v>3</v>
      </c>
      <c r="F20" s="8">
        <v>1</v>
      </c>
      <c r="G20" s="8">
        <v>1</v>
      </c>
      <c r="H20" s="8">
        <v>3</v>
      </c>
      <c r="I20" s="8">
        <v>1</v>
      </c>
      <c r="J20" s="8">
        <v>2</v>
      </c>
      <c r="K20" s="8">
        <v>4</v>
      </c>
      <c r="L20" s="8">
        <v>2</v>
      </c>
      <c r="M20" s="8">
        <v>1</v>
      </c>
      <c r="N20" s="8">
        <v>2</v>
      </c>
      <c r="O20" s="8">
        <v>1</v>
      </c>
      <c r="P20" s="8">
        <v>3</v>
      </c>
      <c r="Q20" s="8">
        <v>3</v>
      </c>
      <c r="R20" s="8">
        <v>3</v>
      </c>
      <c r="S20" s="8">
        <v>3</v>
      </c>
      <c r="T20" s="8">
        <v>1</v>
      </c>
      <c r="U20" s="8">
        <v>4</v>
      </c>
      <c r="V20" s="8">
        <v>1</v>
      </c>
      <c r="W20" s="8">
        <v>4</v>
      </c>
      <c r="X20" s="8">
        <v>2</v>
      </c>
      <c r="Y20" s="8">
        <v>3</v>
      </c>
      <c r="Z20" s="8">
        <v>3</v>
      </c>
      <c r="AA20" s="8">
        <v>3</v>
      </c>
      <c r="AB20" s="8">
        <v>2</v>
      </c>
      <c r="AC20" s="8">
        <v>1</v>
      </c>
      <c r="AD20" s="8">
        <v>1</v>
      </c>
      <c r="AE20" s="46">
        <v>2</v>
      </c>
      <c r="AF20" s="46">
        <v>3</v>
      </c>
      <c r="AG20" s="8">
        <v>2</v>
      </c>
      <c r="AH20" s="8">
        <v>1</v>
      </c>
      <c r="AI20" s="8">
        <v>3</v>
      </c>
      <c r="AJ20" s="8">
        <v>3</v>
      </c>
      <c r="AK20" s="8">
        <v>1</v>
      </c>
      <c r="AL20" s="8">
        <v>3</v>
      </c>
      <c r="AM20" s="8">
        <v>1</v>
      </c>
      <c r="AN20" s="8">
        <v>3</v>
      </c>
      <c r="AO20" s="8">
        <v>2</v>
      </c>
      <c r="AP20" s="8">
        <v>2</v>
      </c>
      <c r="AQ20" s="8">
        <v>3</v>
      </c>
      <c r="AR20" s="8">
        <v>2</v>
      </c>
      <c r="AS20" s="8">
        <v>1</v>
      </c>
      <c r="AT20" s="8">
        <v>4</v>
      </c>
      <c r="AU20" s="8">
        <v>3</v>
      </c>
      <c r="AV20" s="8">
        <v>2</v>
      </c>
      <c r="AW20" s="8">
        <v>1</v>
      </c>
      <c r="AX20" s="8">
        <v>3</v>
      </c>
      <c r="AY20" s="8">
        <v>1</v>
      </c>
      <c r="AZ20" s="8">
        <v>3</v>
      </c>
      <c r="BA20" s="8">
        <v>3</v>
      </c>
      <c r="BB20" s="8">
        <v>2</v>
      </c>
      <c r="BC20" s="8">
        <v>1</v>
      </c>
      <c r="BD20" s="8">
        <v>1</v>
      </c>
      <c r="BE20" s="40">
        <f t="shared" si="0"/>
        <v>11</v>
      </c>
      <c r="BF20" s="40">
        <f t="shared" si="1"/>
        <v>13</v>
      </c>
      <c r="BG20" s="40">
        <f t="shared" si="2"/>
        <v>15</v>
      </c>
      <c r="BH20" s="40">
        <f t="shared" si="3"/>
        <v>17</v>
      </c>
      <c r="BI20" s="40">
        <f t="shared" si="4"/>
        <v>10</v>
      </c>
      <c r="BJ20" s="40">
        <f t="shared" si="5"/>
        <v>14</v>
      </c>
      <c r="BK20" s="40">
        <f t="shared" si="6"/>
        <v>9</v>
      </c>
      <c r="BL20" s="40">
        <f t="shared" si="7"/>
        <v>14</v>
      </c>
      <c r="BM20" s="40">
        <f t="shared" si="8"/>
        <v>11</v>
      </c>
      <c r="BN20" s="40"/>
      <c r="BO20" s="38"/>
      <c r="BP20" s="38"/>
      <c r="BQ20" s="38" t="str">
        <f t="shared" si="9"/>
        <v>ต่ำ</v>
      </c>
      <c r="BR20" s="38" t="str">
        <f t="shared" si="10"/>
        <v>ต่ำ</v>
      </c>
      <c r="BS20" s="38" t="str">
        <f t="shared" si="11"/>
        <v>ต่ำ</v>
      </c>
      <c r="BT20" s="38" t="str">
        <f t="shared" si="12"/>
        <v>ปกติ</v>
      </c>
      <c r="BU20" s="38" t="str">
        <f t="shared" si="13"/>
        <v>ต่ำ</v>
      </c>
      <c r="BV20" s="38" t="str">
        <f t="shared" si="14"/>
        <v>ต่ำ</v>
      </c>
      <c r="BW20" s="38" t="str">
        <f t="shared" si="15"/>
        <v>ปกติ</v>
      </c>
      <c r="BX20" s="38" t="str">
        <f t="shared" si="16"/>
        <v>ต่ำ</v>
      </c>
      <c r="BY20" s="38" t="str">
        <f t="shared" si="17"/>
        <v>ต่ำ</v>
      </c>
    </row>
    <row r="21" spans="1:77" s="41" customFormat="1" ht="25.5" customHeight="1">
      <c r="A21" s="21">
        <v>14</v>
      </c>
      <c r="B21" s="8" t="s">
        <v>143</v>
      </c>
      <c r="C21" s="11" t="s">
        <v>144</v>
      </c>
      <c r="D21" s="11" t="s">
        <v>172</v>
      </c>
      <c r="E21" s="8">
        <v>2</v>
      </c>
      <c r="F21" s="8">
        <v>2</v>
      </c>
      <c r="G21" s="8">
        <v>2</v>
      </c>
      <c r="H21" s="8">
        <v>3</v>
      </c>
      <c r="I21" s="8">
        <v>3</v>
      </c>
      <c r="J21" s="8">
        <v>3</v>
      </c>
      <c r="K21" s="8">
        <v>3</v>
      </c>
      <c r="L21" s="8">
        <v>2</v>
      </c>
      <c r="M21" s="8">
        <v>2</v>
      </c>
      <c r="N21" s="8">
        <v>3</v>
      </c>
      <c r="O21" s="8">
        <v>2</v>
      </c>
      <c r="P21" s="8">
        <v>3</v>
      </c>
      <c r="Q21" s="8">
        <v>3</v>
      </c>
      <c r="R21" s="8">
        <v>3</v>
      </c>
      <c r="S21" s="8">
        <v>3</v>
      </c>
      <c r="T21" s="8">
        <v>2</v>
      </c>
      <c r="U21" s="8">
        <v>2</v>
      </c>
      <c r="V21" s="8">
        <v>3</v>
      </c>
      <c r="W21" s="8">
        <v>2</v>
      </c>
      <c r="X21" s="8">
        <v>2</v>
      </c>
      <c r="Y21" s="8">
        <v>3</v>
      </c>
      <c r="Z21" s="8">
        <v>2</v>
      </c>
      <c r="AA21" s="8">
        <v>4</v>
      </c>
      <c r="AB21" s="8">
        <v>3</v>
      </c>
      <c r="AC21" s="8">
        <v>3</v>
      </c>
      <c r="AD21" s="8">
        <v>3</v>
      </c>
      <c r="AE21" s="46">
        <v>2</v>
      </c>
      <c r="AF21" s="46">
        <v>3</v>
      </c>
      <c r="AG21" s="8">
        <v>2</v>
      </c>
      <c r="AH21" s="8">
        <v>1</v>
      </c>
      <c r="AI21" s="8">
        <v>3</v>
      </c>
      <c r="AJ21" s="8">
        <v>3</v>
      </c>
      <c r="AK21" s="8">
        <v>1</v>
      </c>
      <c r="AL21" s="8">
        <v>3</v>
      </c>
      <c r="AM21" s="8">
        <v>1</v>
      </c>
      <c r="AN21" s="8">
        <v>3</v>
      </c>
      <c r="AO21" s="8">
        <v>2</v>
      </c>
      <c r="AP21" s="8">
        <v>2</v>
      </c>
      <c r="AQ21" s="8">
        <v>3</v>
      </c>
      <c r="AR21" s="8">
        <v>2</v>
      </c>
      <c r="AS21" s="8">
        <v>1</v>
      </c>
      <c r="AT21" s="8">
        <v>4</v>
      </c>
      <c r="AU21" s="8">
        <v>3</v>
      </c>
      <c r="AV21" s="8">
        <v>2</v>
      </c>
      <c r="AW21" s="8">
        <v>1</v>
      </c>
      <c r="AX21" s="8">
        <v>3</v>
      </c>
      <c r="AY21" s="8">
        <v>1</v>
      </c>
      <c r="AZ21" s="8">
        <v>3</v>
      </c>
      <c r="BA21" s="8">
        <v>3</v>
      </c>
      <c r="BB21" s="8">
        <v>2</v>
      </c>
      <c r="BC21" s="8">
        <v>1</v>
      </c>
      <c r="BD21" s="8">
        <v>1</v>
      </c>
      <c r="BE21" s="40">
        <f t="shared" si="0"/>
        <v>15</v>
      </c>
      <c r="BF21" s="40">
        <f t="shared" si="1"/>
        <v>15</v>
      </c>
      <c r="BG21" s="40">
        <f t="shared" si="2"/>
        <v>16</v>
      </c>
      <c r="BH21" s="40">
        <f t="shared" si="3"/>
        <v>16</v>
      </c>
      <c r="BI21" s="40">
        <f t="shared" si="4"/>
        <v>14</v>
      </c>
      <c r="BJ21" s="40">
        <f t="shared" si="5"/>
        <v>14</v>
      </c>
      <c r="BK21" s="40">
        <f t="shared" si="6"/>
        <v>9</v>
      </c>
      <c r="BL21" s="40">
        <f t="shared" si="7"/>
        <v>14</v>
      </c>
      <c r="BM21" s="40">
        <f t="shared" si="8"/>
        <v>11</v>
      </c>
      <c r="BN21" s="40"/>
      <c r="BO21" s="38"/>
      <c r="BP21" s="38"/>
      <c r="BQ21" s="38" t="str">
        <f t="shared" si="9"/>
        <v>ปกติ</v>
      </c>
      <c r="BR21" s="38" t="str">
        <f t="shared" si="10"/>
        <v>ต่ำ</v>
      </c>
      <c r="BS21" s="38" t="str">
        <f t="shared" si="11"/>
        <v>ต่ำ</v>
      </c>
      <c r="BT21" s="38" t="str">
        <f t="shared" si="12"/>
        <v>ปกติ</v>
      </c>
      <c r="BU21" s="38" t="str">
        <f t="shared" si="13"/>
        <v>ปกติ</v>
      </c>
      <c r="BV21" s="38" t="str">
        <f t="shared" si="14"/>
        <v>ต่ำ</v>
      </c>
      <c r="BW21" s="38" t="str">
        <f t="shared" si="15"/>
        <v>ปกติ</v>
      </c>
      <c r="BX21" s="38" t="str">
        <f t="shared" si="16"/>
        <v>ต่ำ</v>
      </c>
      <c r="BY21" s="38" t="str">
        <f t="shared" si="17"/>
        <v>ต่ำ</v>
      </c>
    </row>
    <row r="22" spans="1:77" s="41" customFormat="1" ht="25.5" customHeight="1">
      <c r="A22" s="21">
        <v>15</v>
      </c>
      <c r="B22" s="8" t="s">
        <v>145</v>
      </c>
      <c r="C22" s="11" t="s">
        <v>146</v>
      </c>
      <c r="D22" s="11" t="s">
        <v>172</v>
      </c>
      <c r="E22" s="8">
        <v>4</v>
      </c>
      <c r="F22" s="8">
        <v>1</v>
      </c>
      <c r="G22" s="8">
        <v>1</v>
      </c>
      <c r="H22" s="8">
        <v>2</v>
      </c>
      <c r="I22" s="8">
        <v>1</v>
      </c>
      <c r="J22" s="8">
        <v>2</v>
      </c>
      <c r="K22" s="8">
        <v>2</v>
      </c>
      <c r="L22" s="8">
        <v>2</v>
      </c>
      <c r="M22" s="8">
        <v>1</v>
      </c>
      <c r="N22" s="8">
        <v>2</v>
      </c>
      <c r="O22" s="8">
        <v>2</v>
      </c>
      <c r="P22" s="8">
        <v>4</v>
      </c>
      <c r="Q22" s="8">
        <v>1</v>
      </c>
      <c r="R22" s="8">
        <v>4</v>
      </c>
      <c r="S22" s="8">
        <v>1</v>
      </c>
      <c r="T22" s="8">
        <v>3</v>
      </c>
      <c r="U22" s="8">
        <v>1</v>
      </c>
      <c r="V22" s="8">
        <v>1</v>
      </c>
      <c r="W22" s="8">
        <v>2</v>
      </c>
      <c r="X22" s="8">
        <v>1</v>
      </c>
      <c r="Y22" s="8">
        <v>1</v>
      </c>
      <c r="Z22" s="8">
        <v>2</v>
      </c>
      <c r="AA22" s="8">
        <v>2</v>
      </c>
      <c r="AB22" s="8">
        <v>2</v>
      </c>
      <c r="AC22" s="8">
        <v>2</v>
      </c>
      <c r="AD22" s="8">
        <v>2</v>
      </c>
      <c r="AE22" s="46">
        <v>2</v>
      </c>
      <c r="AF22" s="46">
        <v>4</v>
      </c>
      <c r="AG22" s="8">
        <v>2</v>
      </c>
      <c r="AH22" s="8">
        <v>1</v>
      </c>
      <c r="AI22" s="8">
        <v>2</v>
      </c>
      <c r="AJ22" s="8">
        <v>4</v>
      </c>
      <c r="AK22" s="8">
        <v>2</v>
      </c>
      <c r="AL22" s="8">
        <v>3</v>
      </c>
      <c r="AM22" s="8">
        <v>1</v>
      </c>
      <c r="AN22" s="8">
        <v>3</v>
      </c>
      <c r="AO22" s="8">
        <v>3</v>
      </c>
      <c r="AP22" s="8">
        <v>4</v>
      </c>
      <c r="AQ22" s="8">
        <v>3</v>
      </c>
      <c r="AR22" s="8">
        <v>1</v>
      </c>
      <c r="AS22" s="8">
        <v>4</v>
      </c>
      <c r="AT22" s="8">
        <v>4</v>
      </c>
      <c r="AU22" s="8">
        <v>4</v>
      </c>
      <c r="AV22" s="8">
        <v>4</v>
      </c>
      <c r="AW22" s="8">
        <v>1</v>
      </c>
      <c r="AX22" s="8">
        <v>4</v>
      </c>
      <c r="AY22" s="8">
        <v>2</v>
      </c>
      <c r="AZ22" s="8">
        <v>4</v>
      </c>
      <c r="BA22" s="8">
        <v>4</v>
      </c>
      <c r="BB22" s="8">
        <v>4</v>
      </c>
      <c r="BC22" s="8">
        <v>1</v>
      </c>
      <c r="BD22" s="8">
        <v>1</v>
      </c>
      <c r="BE22" s="40">
        <f t="shared" si="0"/>
        <v>11</v>
      </c>
      <c r="BF22" s="40">
        <f t="shared" si="1"/>
        <v>13</v>
      </c>
      <c r="BG22" s="40">
        <f t="shared" si="2"/>
        <v>11</v>
      </c>
      <c r="BH22" s="40">
        <f t="shared" si="3"/>
        <v>10</v>
      </c>
      <c r="BI22" s="40">
        <f t="shared" si="4"/>
        <v>13</v>
      </c>
      <c r="BJ22" s="40">
        <f t="shared" si="5"/>
        <v>15</v>
      </c>
      <c r="BK22" s="40">
        <f t="shared" si="6"/>
        <v>11</v>
      </c>
      <c r="BL22" s="40">
        <f t="shared" si="7"/>
        <v>21</v>
      </c>
      <c r="BM22" s="40">
        <f t="shared" si="8"/>
        <v>16</v>
      </c>
      <c r="BN22" s="40"/>
      <c r="BO22" s="38"/>
      <c r="BP22" s="38"/>
      <c r="BQ22" s="38" t="str">
        <f t="shared" si="9"/>
        <v>ต่ำ</v>
      </c>
      <c r="BR22" s="38" t="str">
        <f t="shared" si="10"/>
        <v>ต่ำ</v>
      </c>
      <c r="BS22" s="38" t="str">
        <f t="shared" si="11"/>
        <v>ต่ำ</v>
      </c>
      <c r="BT22" s="38" t="str">
        <f t="shared" si="12"/>
        <v>ต่ำ</v>
      </c>
      <c r="BU22" s="38" t="str">
        <f t="shared" si="13"/>
        <v>ต่ำ</v>
      </c>
      <c r="BV22" s="38" t="str">
        <f t="shared" si="14"/>
        <v>ปกติ</v>
      </c>
      <c r="BW22" s="38" t="str">
        <f t="shared" si="15"/>
        <v>ปกติ</v>
      </c>
      <c r="BX22" s="38" t="str">
        <f t="shared" si="16"/>
        <v>ปกติ</v>
      </c>
      <c r="BY22" s="38" t="str">
        <f t="shared" si="17"/>
        <v>ปกติ</v>
      </c>
    </row>
    <row r="23" spans="1:77" s="41" customFormat="1" ht="25.5" customHeight="1">
      <c r="A23" s="21">
        <v>16</v>
      </c>
      <c r="B23" s="8" t="s">
        <v>147</v>
      </c>
      <c r="C23" s="11" t="s">
        <v>148</v>
      </c>
      <c r="D23" s="11" t="s">
        <v>172</v>
      </c>
      <c r="E23" s="8">
        <v>2</v>
      </c>
      <c r="F23" s="8">
        <v>2</v>
      </c>
      <c r="G23" s="8">
        <v>2</v>
      </c>
      <c r="H23" s="8">
        <v>3</v>
      </c>
      <c r="I23" s="8">
        <v>3</v>
      </c>
      <c r="J23" s="8">
        <v>3</v>
      </c>
      <c r="K23" s="8">
        <v>3</v>
      </c>
      <c r="L23" s="8">
        <v>2</v>
      </c>
      <c r="M23" s="8">
        <v>2</v>
      </c>
      <c r="N23" s="8">
        <v>3</v>
      </c>
      <c r="O23" s="8">
        <v>2</v>
      </c>
      <c r="P23" s="8">
        <v>3</v>
      </c>
      <c r="Q23" s="8">
        <v>3</v>
      </c>
      <c r="R23" s="8">
        <v>3</v>
      </c>
      <c r="S23" s="8">
        <v>3</v>
      </c>
      <c r="T23" s="8">
        <v>2</v>
      </c>
      <c r="U23" s="8">
        <v>2</v>
      </c>
      <c r="V23" s="8">
        <v>3</v>
      </c>
      <c r="W23" s="8">
        <v>2</v>
      </c>
      <c r="X23" s="8">
        <v>2</v>
      </c>
      <c r="Y23" s="8">
        <v>3</v>
      </c>
      <c r="Z23" s="8">
        <v>2</v>
      </c>
      <c r="AA23" s="8">
        <v>4</v>
      </c>
      <c r="AB23" s="8">
        <v>3</v>
      </c>
      <c r="AC23" s="8">
        <v>3</v>
      </c>
      <c r="AD23" s="8">
        <v>3</v>
      </c>
      <c r="AE23" s="46">
        <v>2</v>
      </c>
      <c r="AF23" s="46">
        <v>4</v>
      </c>
      <c r="AG23" s="8">
        <v>2</v>
      </c>
      <c r="AH23" s="8">
        <v>1</v>
      </c>
      <c r="AI23" s="8">
        <v>2</v>
      </c>
      <c r="AJ23" s="8">
        <v>4</v>
      </c>
      <c r="AK23" s="8">
        <v>2</v>
      </c>
      <c r="AL23" s="8">
        <v>3</v>
      </c>
      <c r="AM23" s="8">
        <v>1</v>
      </c>
      <c r="AN23" s="8">
        <v>3</v>
      </c>
      <c r="AO23" s="8">
        <v>3</v>
      </c>
      <c r="AP23" s="8">
        <v>4</v>
      </c>
      <c r="AQ23" s="8">
        <v>3</v>
      </c>
      <c r="AR23" s="8">
        <v>1</v>
      </c>
      <c r="AS23" s="8">
        <v>4</v>
      </c>
      <c r="AT23" s="8">
        <v>4</v>
      </c>
      <c r="AU23" s="8">
        <v>4</v>
      </c>
      <c r="AV23" s="8">
        <v>4</v>
      </c>
      <c r="AW23" s="8">
        <v>1</v>
      </c>
      <c r="AX23" s="8">
        <v>4</v>
      </c>
      <c r="AY23" s="8">
        <v>2</v>
      </c>
      <c r="AZ23" s="8">
        <v>4</v>
      </c>
      <c r="BA23" s="8">
        <v>4</v>
      </c>
      <c r="BB23" s="8">
        <v>4</v>
      </c>
      <c r="BC23" s="8">
        <v>1</v>
      </c>
      <c r="BD23" s="8">
        <v>1</v>
      </c>
      <c r="BE23" s="40">
        <f t="shared" si="0"/>
        <v>15</v>
      </c>
      <c r="BF23" s="40">
        <f t="shared" si="1"/>
        <v>15</v>
      </c>
      <c r="BG23" s="40">
        <f t="shared" si="2"/>
        <v>16</v>
      </c>
      <c r="BH23" s="40">
        <f t="shared" si="3"/>
        <v>16</v>
      </c>
      <c r="BI23" s="40">
        <f t="shared" si="4"/>
        <v>15</v>
      </c>
      <c r="BJ23" s="40">
        <f t="shared" si="5"/>
        <v>15</v>
      </c>
      <c r="BK23" s="40">
        <f t="shared" si="6"/>
        <v>11</v>
      </c>
      <c r="BL23" s="40">
        <f t="shared" si="7"/>
        <v>21</v>
      </c>
      <c r="BM23" s="40">
        <f t="shared" si="8"/>
        <v>16</v>
      </c>
      <c r="BN23" s="40"/>
      <c r="BO23" s="38"/>
      <c r="BP23" s="38"/>
      <c r="BQ23" s="38" t="str">
        <f t="shared" si="9"/>
        <v>ปกติ</v>
      </c>
      <c r="BR23" s="38" t="str">
        <f t="shared" si="10"/>
        <v>ต่ำ</v>
      </c>
      <c r="BS23" s="38" t="str">
        <f t="shared" si="11"/>
        <v>ต่ำ</v>
      </c>
      <c r="BT23" s="38" t="str">
        <f t="shared" si="12"/>
        <v>ปกติ</v>
      </c>
      <c r="BU23" s="38" t="str">
        <f t="shared" si="13"/>
        <v>ปกติ</v>
      </c>
      <c r="BV23" s="38" t="str">
        <f t="shared" si="14"/>
        <v>ปกติ</v>
      </c>
      <c r="BW23" s="38" t="str">
        <f t="shared" si="15"/>
        <v>ปกติ</v>
      </c>
      <c r="BX23" s="38" t="str">
        <f t="shared" si="16"/>
        <v>ปกติ</v>
      </c>
      <c r="BY23" s="38" t="str">
        <f t="shared" si="17"/>
        <v>ปกติ</v>
      </c>
    </row>
    <row r="24" spans="1:77" s="41" customFormat="1" ht="25.5" customHeight="1">
      <c r="A24" s="21">
        <v>17</v>
      </c>
      <c r="B24" s="8" t="s">
        <v>149</v>
      </c>
      <c r="C24" s="11" t="s">
        <v>150</v>
      </c>
      <c r="D24" s="11" t="s">
        <v>172</v>
      </c>
      <c r="E24" s="8">
        <v>4</v>
      </c>
      <c r="F24" s="8">
        <v>1</v>
      </c>
      <c r="G24" s="8">
        <v>1</v>
      </c>
      <c r="H24" s="8">
        <v>2</v>
      </c>
      <c r="I24" s="8">
        <v>1</v>
      </c>
      <c r="J24" s="8">
        <v>1</v>
      </c>
      <c r="K24" s="8">
        <v>2</v>
      </c>
      <c r="L24" s="8">
        <v>1</v>
      </c>
      <c r="M24" s="8">
        <v>3</v>
      </c>
      <c r="N24" s="8">
        <v>2</v>
      </c>
      <c r="O24" s="8">
        <v>2</v>
      </c>
      <c r="P24" s="8">
        <v>4</v>
      </c>
      <c r="Q24" s="8">
        <v>1</v>
      </c>
      <c r="R24" s="8">
        <v>3</v>
      </c>
      <c r="S24" s="8">
        <v>4</v>
      </c>
      <c r="T24" s="8">
        <v>1</v>
      </c>
      <c r="U24" s="8">
        <v>3</v>
      </c>
      <c r="V24" s="8">
        <v>1</v>
      </c>
      <c r="W24" s="8">
        <v>1</v>
      </c>
      <c r="X24" s="8">
        <v>4</v>
      </c>
      <c r="Y24" s="8">
        <v>2</v>
      </c>
      <c r="Z24" s="8">
        <v>3</v>
      </c>
      <c r="AA24" s="8">
        <v>1</v>
      </c>
      <c r="AB24" s="8">
        <v>1</v>
      </c>
      <c r="AC24" s="8">
        <v>1</v>
      </c>
      <c r="AD24" s="8">
        <v>1</v>
      </c>
      <c r="AE24" s="46">
        <v>1</v>
      </c>
      <c r="AF24" s="46">
        <v>3</v>
      </c>
      <c r="AG24" s="8">
        <v>2</v>
      </c>
      <c r="AH24" s="8">
        <v>1</v>
      </c>
      <c r="AI24" s="8">
        <v>3</v>
      </c>
      <c r="AJ24" s="8">
        <v>3</v>
      </c>
      <c r="AK24" s="8">
        <v>1</v>
      </c>
      <c r="AL24" s="8">
        <v>3</v>
      </c>
      <c r="AM24" s="8">
        <v>1</v>
      </c>
      <c r="AN24" s="8">
        <v>3</v>
      </c>
      <c r="AO24" s="8">
        <v>2</v>
      </c>
      <c r="AP24" s="8">
        <v>2</v>
      </c>
      <c r="AQ24" s="8">
        <v>3</v>
      </c>
      <c r="AR24" s="8">
        <v>2</v>
      </c>
      <c r="AS24" s="8">
        <v>1</v>
      </c>
      <c r="AT24" s="8">
        <v>4</v>
      </c>
      <c r="AU24" s="8">
        <v>3</v>
      </c>
      <c r="AV24" s="8">
        <v>2</v>
      </c>
      <c r="AW24" s="8">
        <v>1</v>
      </c>
      <c r="AX24" s="8">
        <v>3</v>
      </c>
      <c r="AY24" s="8">
        <v>1</v>
      </c>
      <c r="AZ24" s="8">
        <v>3</v>
      </c>
      <c r="BA24" s="8">
        <v>3</v>
      </c>
      <c r="BB24" s="8">
        <v>2</v>
      </c>
      <c r="BC24" s="8">
        <v>1</v>
      </c>
      <c r="BD24" s="8">
        <v>1</v>
      </c>
      <c r="BE24" s="40">
        <f t="shared" si="0"/>
        <v>10</v>
      </c>
      <c r="BF24" s="40">
        <f t="shared" si="1"/>
        <v>14</v>
      </c>
      <c r="BG24" s="40">
        <f t="shared" si="2"/>
        <v>13</v>
      </c>
      <c r="BH24" s="40">
        <f t="shared" si="3"/>
        <v>12</v>
      </c>
      <c r="BI24" s="40">
        <f t="shared" si="4"/>
        <v>9</v>
      </c>
      <c r="BJ24" s="40">
        <f t="shared" si="5"/>
        <v>14</v>
      </c>
      <c r="BK24" s="40">
        <f t="shared" si="6"/>
        <v>9</v>
      </c>
      <c r="BL24" s="40">
        <f t="shared" si="7"/>
        <v>14</v>
      </c>
      <c r="BM24" s="40">
        <f t="shared" si="8"/>
        <v>11</v>
      </c>
      <c r="BN24" s="40"/>
      <c r="BO24" s="38"/>
      <c r="BP24" s="38"/>
      <c r="BQ24" s="38" t="str">
        <f t="shared" si="9"/>
        <v>ต่ำ</v>
      </c>
      <c r="BR24" s="38" t="str">
        <f t="shared" si="10"/>
        <v>ต่ำ</v>
      </c>
      <c r="BS24" s="38" t="str">
        <f t="shared" si="11"/>
        <v>ต่ำ</v>
      </c>
      <c r="BT24" s="38" t="str">
        <f t="shared" si="12"/>
        <v>ต่ำ</v>
      </c>
      <c r="BU24" s="38" t="str">
        <f t="shared" si="13"/>
        <v>ต่ำ</v>
      </c>
      <c r="BV24" s="38" t="str">
        <f t="shared" si="14"/>
        <v>ต่ำ</v>
      </c>
      <c r="BW24" s="38" t="str">
        <f t="shared" si="15"/>
        <v>ปกติ</v>
      </c>
      <c r="BX24" s="38" t="str">
        <f t="shared" si="16"/>
        <v>ต่ำ</v>
      </c>
      <c r="BY24" s="38" t="str">
        <f t="shared" si="17"/>
        <v>ต่ำ</v>
      </c>
    </row>
    <row r="25" spans="1:77" s="41" customFormat="1" ht="25.5" customHeight="1">
      <c r="A25" s="21">
        <v>18</v>
      </c>
      <c r="B25" s="8" t="s">
        <v>151</v>
      </c>
      <c r="C25" s="11" t="s">
        <v>152</v>
      </c>
      <c r="D25" s="11" t="s">
        <v>172</v>
      </c>
      <c r="E25" s="8">
        <v>2</v>
      </c>
      <c r="F25" s="8">
        <v>1</v>
      </c>
      <c r="G25" s="8">
        <v>1</v>
      </c>
      <c r="H25" s="8">
        <v>2</v>
      </c>
      <c r="I25" s="8">
        <v>1</v>
      </c>
      <c r="J25" s="8">
        <v>1</v>
      </c>
      <c r="K25" s="8">
        <v>2</v>
      </c>
      <c r="L25" s="8">
        <v>2</v>
      </c>
      <c r="M25" s="8">
        <v>1</v>
      </c>
      <c r="N25" s="8">
        <v>1</v>
      </c>
      <c r="O25" s="8">
        <v>1</v>
      </c>
      <c r="P25" s="8">
        <v>2</v>
      </c>
      <c r="Q25" s="8">
        <v>1</v>
      </c>
      <c r="R25" s="8">
        <v>3</v>
      </c>
      <c r="S25" s="8">
        <v>3</v>
      </c>
      <c r="T25" s="8">
        <v>1</v>
      </c>
      <c r="U25" s="8">
        <v>2</v>
      </c>
      <c r="V25" s="8">
        <v>1</v>
      </c>
      <c r="W25" s="8">
        <v>4</v>
      </c>
      <c r="X25" s="8">
        <v>3</v>
      </c>
      <c r="Y25" s="8">
        <v>1</v>
      </c>
      <c r="Z25" s="8">
        <v>3</v>
      </c>
      <c r="AA25" s="8">
        <v>3</v>
      </c>
      <c r="AB25" s="8">
        <v>2</v>
      </c>
      <c r="AC25" s="8">
        <v>2</v>
      </c>
      <c r="AD25" s="8">
        <v>1</v>
      </c>
      <c r="AE25" s="46">
        <v>2</v>
      </c>
      <c r="AF25" s="46">
        <v>2</v>
      </c>
      <c r="AG25" s="8">
        <v>2</v>
      </c>
      <c r="AH25" s="8">
        <v>1</v>
      </c>
      <c r="AI25" s="8">
        <v>2</v>
      </c>
      <c r="AJ25" s="8">
        <v>4</v>
      </c>
      <c r="AK25" s="8">
        <v>2</v>
      </c>
      <c r="AL25" s="8">
        <v>3</v>
      </c>
      <c r="AM25" s="8">
        <v>2</v>
      </c>
      <c r="AN25" s="8">
        <v>2</v>
      </c>
      <c r="AO25" s="8">
        <v>1</v>
      </c>
      <c r="AP25" s="8">
        <v>2</v>
      </c>
      <c r="AQ25" s="8">
        <v>2</v>
      </c>
      <c r="AR25" s="8">
        <v>1</v>
      </c>
      <c r="AS25" s="8">
        <v>3</v>
      </c>
      <c r="AT25" s="8">
        <v>4</v>
      </c>
      <c r="AU25" s="8">
        <v>4</v>
      </c>
      <c r="AV25" s="8">
        <v>4</v>
      </c>
      <c r="AW25" s="8">
        <v>1</v>
      </c>
      <c r="AX25" s="8">
        <v>4</v>
      </c>
      <c r="AY25" s="8">
        <v>2</v>
      </c>
      <c r="AZ25" s="8">
        <v>3</v>
      </c>
      <c r="BA25" s="8">
        <v>4</v>
      </c>
      <c r="BB25" s="8">
        <v>3</v>
      </c>
      <c r="BC25" s="8">
        <v>1</v>
      </c>
      <c r="BD25" s="8">
        <v>1</v>
      </c>
      <c r="BE25" s="40">
        <f t="shared" si="0"/>
        <v>8</v>
      </c>
      <c r="BF25" s="40">
        <f t="shared" si="1"/>
        <v>9</v>
      </c>
      <c r="BG25" s="40">
        <f t="shared" si="2"/>
        <v>11</v>
      </c>
      <c r="BH25" s="40">
        <f t="shared" si="3"/>
        <v>16</v>
      </c>
      <c r="BI25" s="40">
        <f t="shared" si="4"/>
        <v>10</v>
      </c>
      <c r="BJ25" s="40">
        <f t="shared" si="5"/>
        <v>15</v>
      </c>
      <c r="BK25" s="40">
        <f t="shared" si="6"/>
        <v>6</v>
      </c>
      <c r="BL25" s="40">
        <f t="shared" si="7"/>
        <v>20</v>
      </c>
      <c r="BM25" s="40">
        <f t="shared" si="8"/>
        <v>14</v>
      </c>
      <c r="BN25" s="40"/>
      <c r="BO25" s="38"/>
      <c r="BP25" s="38"/>
      <c r="BQ25" s="38" t="str">
        <f t="shared" si="9"/>
        <v>ต่ำ</v>
      </c>
      <c r="BR25" s="38" t="str">
        <f t="shared" si="10"/>
        <v>ต่ำ</v>
      </c>
      <c r="BS25" s="38" t="str">
        <f t="shared" si="11"/>
        <v>ต่ำ</v>
      </c>
      <c r="BT25" s="38" t="str">
        <f t="shared" si="12"/>
        <v>ปกติ</v>
      </c>
      <c r="BU25" s="38" t="str">
        <f t="shared" si="13"/>
        <v>ต่ำ</v>
      </c>
      <c r="BV25" s="38" t="str">
        <f t="shared" si="14"/>
        <v>ปกติ</v>
      </c>
      <c r="BW25" s="38" t="str">
        <f t="shared" si="15"/>
        <v>ต่ำ</v>
      </c>
      <c r="BX25" s="38" t="str">
        <f t="shared" si="16"/>
        <v>ปกติ</v>
      </c>
      <c r="BY25" s="38" t="str">
        <f t="shared" si="17"/>
        <v>ต่ำ</v>
      </c>
    </row>
    <row r="26" spans="1:77" s="41" customFormat="1" ht="25.5" customHeight="1">
      <c r="A26" s="21">
        <v>19</v>
      </c>
      <c r="B26" s="8" t="s">
        <v>153</v>
      </c>
      <c r="C26" s="11" t="s">
        <v>154</v>
      </c>
      <c r="D26" s="11" t="s">
        <v>172</v>
      </c>
      <c r="E26" s="8">
        <v>3</v>
      </c>
      <c r="F26" s="8">
        <v>2</v>
      </c>
      <c r="G26" s="8">
        <v>1</v>
      </c>
      <c r="H26" s="8">
        <v>2</v>
      </c>
      <c r="I26" s="8">
        <v>1</v>
      </c>
      <c r="J26" s="8">
        <v>2</v>
      </c>
      <c r="K26" s="8">
        <v>3</v>
      </c>
      <c r="L26" s="8">
        <v>1</v>
      </c>
      <c r="M26" s="8">
        <v>1</v>
      </c>
      <c r="N26" s="8">
        <v>2</v>
      </c>
      <c r="O26" s="8">
        <v>2</v>
      </c>
      <c r="P26" s="8">
        <v>4</v>
      </c>
      <c r="Q26" s="8">
        <v>2</v>
      </c>
      <c r="R26" s="8">
        <v>4</v>
      </c>
      <c r="S26" s="8">
        <v>4</v>
      </c>
      <c r="T26" s="8">
        <v>1</v>
      </c>
      <c r="U26" s="8">
        <v>3</v>
      </c>
      <c r="V26" s="8">
        <v>3</v>
      </c>
      <c r="W26" s="8">
        <v>3</v>
      </c>
      <c r="X26" s="8">
        <v>3</v>
      </c>
      <c r="Y26" s="8">
        <v>2</v>
      </c>
      <c r="Z26" s="8">
        <v>4</v>
      </c>
      <c r="AA26" s="8">
        <v>4</v>
      </c>
      <c r="AB26" s="8">
        <v>2</v>
      </c>
      <c r="AC26" s="8">
        <v>3</v>
      </c>
      <c r="AD26" s="8">
        <v>2</v>
      </c>
      <c r="AE26" s="46">
        <v>1</v>
      </c>
      <c r="AF26" s="46">
        <v>4</v>
      </c>
      <c r="AG26" s="8">
        <v>3</v>
      </c>
      <c r="AH26" s="8">
        <v>2</v>
      </c>
      <c r="AI26" s="8">
        <v>4</v>
      </c>
      <c r="AJ26" s="8">
        <v>4</v>
      </c>
      <c r="AK26" s="8">
        <v>2</v>
      </c>
      <c r="AL26" s="8">
        <v>4</v>
      </c>
      <c r="AM26" s="8">
        <v>2</v>
      </c>
      <c r="AN26" s="8">
        <v>4</v>
      </c>
      <c r="AO26" s="8">
        <v>1</v>
      </c>
      <c r="AP26" s="8">
        <v>4</v>
      </c>
      <c r="AQ26" s="8">
        <v>4</v>
      </c>
      <c r="AR26" s="8">
        <v>1</v>
      </c>
      <c r="AS26" s="8">
        <v>4</v>
      </c>
      <c r="AT26" s="8">
        <v>4</v>
      </c>
      <c r="AU26" s="8">
        <v>4</v>
      </c>
      <c r="AV26" s="8">
        <v>4</v>
      </c>
      <c r="AW26" s="8">
        <v>1</v>
      </c>
      <c r="AX26" s="8">
        <v>4</v>
      </c>
      <c r="AY26" s="8">
        <v>2</v>
      </c>
      <c r="AZ26" s="8">
        <v>3</v>
      </c>
      <c r="BA26" s="8">
        <v>2</v>
      </c>
      <c r="BB26" s="8">
        <v>1</v>
      </c>
      <c r="BC26" s="8">
        <v>1</v>
      </c>
      <c r="BD26" s="8">
        <v>1</v>
      </c>
      <c r="BE26" s="40">
        <f t="shared" si="0"/>
        <v>11</v>
      </c>
      <c r="BF26" s="40">
        <f t="shared" si="1"/>
        <v>13</v>
      </c>
      <c r="BG26" s="40">
        <f t="shared" si="2"/>
        <v>17</v>
      </c>
      <c r="BH26" s="40">
        <f t="shared" si="3"/>
        <v>18</v>
      </c>
      <c r="BI26" s="40">
        <f t="shared" si="4"/>
        <v>15</v>
      </c>
      <c r="BJ26" s="40">
        <f t="shared" si="5"/>
        <v>20</v>
      </c>
      <c r="BK26" s="40">
        <f t="shared" si="6"/>
        <v>10</v>
      </c>
      <c r="BL26" s="40">
        <f t="shared" si="7"/>
        <v>21</v>
      </c>
      <c r="BM26" s="40">
        <f t="shared" si="8"/>
        <v>10</v>
      </c>
      <c r="BN26" s="40"/>
      <c r="BO26" s="38"/>
      <c r="BP26" s="38"/>
      <c r="BQ26" s="38" t="str">
        <f t="shared" si="9"/>
        <v>ต่ำ</v>
      </c>
      <c r="BR26" s="38" t="str">
        <f t="shared" si="10"/>
        <v>ต่ำ</v>
      </c>
      <c r="BS26" s="38" t="str">
        <f t="shared" si="11"/>
        <v>ปกติ</v>
      </c>
      <c r="BT26" s="38" t="str">
        <f t="shared" si="12"/>
        <v>ปกติ</v>
      </c>
      <c r="BU26" s="38" t="str">
        <f t="shared" si="13"/>
        <v>ปกติ</v>
      </c>
      <c r="BV26" s="38" t="str">
        <f t="shared" si="14"/>
        <v>ปกติ</v>
      </c>
      <c r="BW26" s="38" t="str">
        <f t="shared" si="15"/>
        <v>ปกติ</v>
      </c>
      <c r="BX26" s="38" t="str">
        <f t="shared" si="16"/>
        <v>ปกติ</v>
      </c>
      <c r="BY26" s="38" t="str">
        <f t="shared" si="17"/>
        <v>ต่ำ</v>
      </c>
    </row>
    <row r="27" spans="1:77" s="41" customFormat="1" ht="25.5" customHeight="1">
      <c r="A27" s="21">
        <v>20</v>
      </c>
      <c r="B27" s="8" t="s">
        <v>155</v>
      </c>
      <c r="C27" s="11" t="s">
        <v>156</v>
      </c>
      <c r="D27" s="11" t="s">
        <v>172</v>
      </c>
      <c r="E27" s="8">
        <v>3</v>
      </c>
      <c r="F27" s="8">
        <v>1</v>
      </c>
      <c r="G27" s="8">
        <v>2</v>
      </c>
      <c r="H27" s="8">
        <v>4</v>
      </c>
      <c r="I27" s="8">
        <v>1</v>
      </c>
      <c r="J27" s="8">
        <v>2</v>
      </c>
      <c r="K27" s="8">
        <v>4</v>
      </c>
      <c r="L27" s="8">
        <v>1</v>
      </c>
      <c r="M27" s="8">
        <v>1</v>
      </c>
      <c r="N27" s="8">
        <v>3</v>
      </c>
      <c r="O27" s="8">
        <v>2</v>
      </c>
      <c r="P27" s="8">
        <v>3</v>
      </c>
      <c r="Q27" s="8">
        <v>1</v>
      </c>
      <c r="R27" s="8">
        <v>4</v>
      </c>
      <c r="S27" s="8">
        <v>4</v>
      </c>
      <c r="T27" s="8">
        <v>1</v>
      </c>
      <c r="U27" s="8">
        <v>3</v>
      </c>
      <c r="V27" s="8">
        <v>2</v>
      </c>
      <c r="W27" s="8">
        <v>3</v>
      </c>
      <c r="X27" s="8">
        <v>2</v>
      </c>
      <c r="Y27" s="8">
        <v>2</v>
      </c>
      <c r="Z27" s="8">
        <v>3</v>
      </c>
      <c r="AA27" s="8">
        <v>3</v>
      </c>
      <c r="AB27" s="8">
        <v>1</v>
      </c>
      <c r="AC27" s="8">
        <v>3</v>
      </c>
      <c r="AD27" s="8">
        <v>2</v>
      </c>
      <c r="AE27" s="46">
        <v>2</v>
      </c>
      <c r="AF27" s="46">
        <v>3</v>
      </c>
      <c r="AG27" s="8">
        <v>3</v>
      </c>
      <c r="AH27" s="8">
        <v>2</v>
      </c>
      <c r="AI27" s="8">
        <v>3</v>
      </c>
      <c r="AJ27" s="8">
        <v>4</v>
      </c>
      <c r="AK27" s="8">
        <v>2</v>
      </c>
      <c r="AL27" s="8">
        <v>3</v>
      </c>
      <c r="AM27" s="8">
        <v>1</v>
      </c>
      <c r="AN27" s="8">
        <v>3</v>
      </c>
      <c r="AO27" s="8">
        <v>1</v>
      </c>
      <c r="AP27" s="8">
        <v>3</v>
      </c>
      <c r="AQ27" s="8">
        <v>3</v>
      </c>
      <c r="AR27" s="8">
        <v>2</v>
      </c>
      <c r="AS27" s="8">
        <v>3</v>
      </c>
      <c r="AT27" s="8">
        <v>4</v>
      </c>
      <c r="AU27" s="8">
        <v>3</v>
      </c>
      <c r="AV27" s="8">
        <v>2</v>
      </c>
      <c r="AW27" s="8">
        <v>1</v>
      </c>
      <c r="AX27" s="8">
        <v>4</v>
      </c>
      <c r="AY27" s="8">
        <v>2</v>
      </c>
      <c r="AZ27" s="8">
        <v>3</v>
      </c>
      <c r="BA27" s="8">
        <v>3</v>
      </c>
      <c r="BB27" s="8">
        <v>3</v>
      </c>
      <c r="BC27" s="8">
        <v>2</v>
      </c>
      <c r="BD27" s="8">
        <v>3</v>
      </c>
      <c r="BE27" s="40">
        <f t="shared" si="0"/>
        <v>13</v>
      </c>
      <c r="BF27" s="40">
        <f t="shared" si="1"/>
        <v>14</v>
      </c>
      <c r="BG27" s="40">
        <f t="shared" si="2"/>
        <v>15</v>
      </c>
      <c r="BH27" s="40">
        <f t="shared" si="3"/>
        <v>14</v>
      </c>
      <c r="BI27" s="40">
        <f t="shared" si="4"/>
        <v>15</v>
      </c>
      <c r="BJ27" s="40">
        <f t="shared" si="5"/>
        <v>16</v>
      </c>
      <c r="BK27" s="40">
        <f t="shared" si="6"/>
        <v>9</v>
      </c>
      <c r="BL27" s="40">
        <f t="shared" si="7"/>
        <v>17</v>
      </c>
      <c r="BM27" s="40">
        <f t="shared" si="8"/>
        <v>16</v>
      </c>
      <c r="BN27" s="40"/>
      <c r="BO27" s="38"/>
      <c r="BP27" s="38"/>
      <c r="BQ27" s="38" t="str">
        <f t="shared" si="9"/>
        <v>ปกติ</v>
      </c>
      <c r="BR27" s="38" t="str">
        <f t="shared" si="10"/>
        <v>ต่ำ</v>
      </c>
      <c r="BS27" s="38" t="str">
        <f t="shared" si="11"/>
        <v>ต่ำ</v>
      </c>
      <c r="BT27" s="38" t="str">
        <f t="shared" si="12"/>
        <v>ต่ำ</v>
      </c>
      <c r="BU27" s="38" t="str">
        <f t="shared" si="13"/>
        <v>ปกติ</v>
      </c>
      <c r="BV27" s="38" t="str">
        <f t="shared" si="14"/>
        <v>ปกติ</v>
      </c>
      <c r="BW27" s="38" t="str">
        <f t="shared" si="15"/>
        <v>ปกติ</v>
      </c>
      <c r="BX27" s="38" t="str">
        <f t="shared" si="16"/>
        <v>ปกติ</v>
      </c>
      <c r="BY27" s="38" t="str">
        <f t="shared" si="17"/>
        <v>ปกติ</v>
      </c>
    </row>
    <row r="28" spans="1:77" s="41" customFormat="1" ht="25.5" customHeight="1">
      <c r="A28" s="21">
        <v>21</v>
      </c>
      <c r="B28" s="8" t="s">
        <v>157</v>
      </c>
      <c r="C28" s="11" t="s">
        <v>158</v>
      </c>
      <c r="D28" s="11" t="s">
        <v>172</v>
      </c>
      <c r="E28" s="8">
        <v>3</v>
      </c>
      <c r="F28" s="8">
        <v>2</v>
      </c>
      <c r="G28" s="8">
        <v>2</v>
      </c>
      <c r="H28" s="8">
        <v>4</v>
      </c>
      <c r="I28" s="8">
        <v>2</v>
      </c>
      <c r="J28" s="8">
        <v>2</v>
      </c>
      <c r="K28" s="8">
        <v>2</v>
      </c>
      <c r="L28" s="8">
        <v>1</v>
      </c>
      <c r="M28" s="8">
        <v>2</v>
      </c>
      <c r="N28" s="8">
        <v>1</v>
      </c>
      <c r="O28" s="8">
        <v>2</v>
      </c>
      <c r="P28" s="8">
        <v>4</v>
      </c>
      <c r="Q28" s="8">
        <v>1</v>
      </c>
      <c r="R28" s="8">
        <v>4</v>
      </c>
      <c r="S28" s="8">
        <v>4</v>
      </c>
      <c r="T28" s="8">
        <v>1</v>
      </c>
      <c r="U28" s="8">
        <v>4</v>
      </c>
      <c r="V28" s="8">
        <v>2</v>
      </c>
      <c r="W28" s="8">
        <v>3</v>
      </c>
      <c r="X28" s="8">
        <v>4</v>
      </c>
      <c r="Y28" s="8">
        <v>4</v>
      </c>
      <c r="Z28" s="8">
        <v>4</v>
      </c>
      <c r="AA28" s="8">
        <v>4</v>
      </c>
      <c r="AB28" s="8">
        <v>1</v>
      </c>
      <c r="AC28" s="8">
        <v>3</v>
      </c>
      <c r="AD28" s="8">
        <v>3</v>
      </c>
      <c r="AE28" s="46">
        <v>3</v>
      </c>
      <c r="AF28" s="46">
        <v>2</v>
      </c>
      <c r="AG28" s="8">
        <v>2</v>
      </c>
      <c r="AH28" s="8">
        <v>1</v>
      </c>
      <c r="AI28" s="8">
        <v>2</v>
      </c>
      <c r="AJ28" s="8">
        <v>4</v>
      </c>
      <c r="AK28" s="8">
        <v>2</v>
      </c>
      <c r="AL28" s="8">
        <v>3</v>
      </c>
      <c r="AM28" s="8">
        <v>2</v>
      </c>
      <c r="AN28" s="8">
        <v>2</v>
      </c>
      <c r="AO28" s="8">
        <v>1</v>
      </c>
      <c r="AP28" s="8">
        <v>2</v>
      </c>
      <c r="AQ28" s="8">
        <v>2</v>
      </c>
      <c r="AR28" s="8">
        <v>1</v>
      </c>
      <c r="AS28" s="8">
        <v>3</v>
      </c>
      <c r="AT28" s="8">
        <v>4</v>
      </c>
      <c r="AU28" s="8">
        <v>4</v>
      </c>
      <c r="AV28" s="8">
        <v>4</v>
      </c>
      <c r="AW28" s="8">
        <v>1</v>
      </c>
      <c r="AX28" s="8">
        <v>4</v>
      </c>
      <c r="AY28" s="8">
        <v>2</v>
      </c>
      <c r="AZ28" s="8">
        <v>3</v>
      </c>
      <c r="BA28" s="8">
        <v>4</v>
      </c>
      <c r="BB28" s="8">
        <v>3</v>
      </c>
      <c r="BC28" s="8">
        <v>1</v>
      </c>
      <c r="BD28" s="8">
        <v>1</v>
      </c>
      <c r="BE28" s="40">
        <f t="shared" si="0"/>
        <v>15</v>
      </c>
      <c r="BF28" s="40">
        <f t="shared" si="1"/>
        <v>12</v>
      </c>
      <c r="BG28" s="40">
        <f t="shared" si="2"/>
        <v>16</v>
      </c>
      <c r="BH28" s="40">
        <f t="shared" si="3"/>
        <v>20</v>
      </c>
      <c r="BI28" s="40">
        <f t="shared" si="4"/>
        <v>14</v>
      </c>
      <c r="BJ28" s="40">
        <f t="shared" si="5"/>
        <v>15</v>
      </c>
      <c r="BK28" s="40">
        <f t="shared" si="6"/>
        <v>6</v>
      </c>
      <c r="BL28" s="40">
        <f t="shared" si="7"/>
        <v>20</v>
      </c>
      <c r="BM28" s="40">
        <f t="shared" si="8"/>
        <v>14</v>
      </c>
      <c r="BN28" s="40"/>
      <c r="BO28" s="38"/>
      <c r="BP28" s="38"/>
      <c r="BQ28" s="38" t="str">
        <f t="shared" si="9"/>
        <v>ปกติ</v>
      </c>
      <c r="BR28" s="38" t="str">
        <f t="shared" si="10"/>
        <v>ต่ำ</v>
      </c>
      <c r="BS28" s="38" t="str">
        <f t="shared" si="11"/>
        <v>ต่ำ</v>
      </c>
      <c r="BT28" s="38" t="str">
        <f t="shared" si="12"/>
        <v>ปกติ</v>
      </c>
      <c r="BU28" s="38" t="str">
        <f t="shared" si="13"/>
        <v>ปกติ</v>
      </c>
      <c r="BV28" s="38" t="str">
        <f t="shared" si="14"/>
        <v>ปกติ</v>
      </c>
      <c r="BW28" s="38" t="str">
        <f t="shared" si="15"/>
        <v>ต่ำ</v>
      </c>
      <c r="BX28" s="38" t="str">
        <f t="shared" si="16"/>
        <v>ปกติ</v>
      </c>
      <c r="BY28" s="38" t="str">
        <f t="shared" si="17"/>
        <v>ต่ำ</v>
      </c>
    </row>
    <row r="29" spans="1:77" s="41" customFormat="1" ht="25.5" customHeight="1">
      <c r="A29" s="21">
        <v>22</v>
      </c>
      <c r="B29" s="8" t="s">
        <v>159</v>
      </c>
      <c r="C29" s="11" t="s">
        <v>160</v>
      </c>
      <c r="D29" s="11" t="s">
        <v>172</v>
      </c>
      <c r="E29" s="8">
        <v>3</v>
      </c>
      <c r="F29" s="8">
        <v>2</v>
      </c>
      <c r="G29" s="8">
        <v>2</v>
      </c>
      <c r="H29" s="8">
        <v>4</v>
      </c>
      <c r="I29" s="8">
        <v>3</v>
      </c>
      <c r="J29" s="8">
        <v>3</v>
      </c>
      <c r="K29" s="8">
        <v>3</v>
      </c>
      <c r="L29" s="8">
        <v>1</v>
      </c>
      <c r="M29" s="8">
        <v>2</v>
      </c>
      <c r="N29" s="8">
        <v>1</v>
      </c>
      <c r="O29" s="8">
        <v>2</v>
      </c>
      <c r="P29" s="8">
        <v>4</v>
      </c>
      <c r="Q29" s="8">
        <v>1</v>
      </c>
      <c r="R29" s="8">
        <v>4</v>
      </c>
      <c r="S29" s="8">
        <v>4</v>
      </c>
      <c r="T29" s="8">
        <v>1</v>
      </c>
      <c r="U29" s="8">
        <v>4</v>
      </c>
      <c r="V29" s="8">
        <v>2</v>
      </c>
      <c r="W29" s="8">
        <v>3</v>
      </c>
      <c r="X29" s="8">
        <v>4</v>
      </c>
      <c r="Y29" s="8">
        <v>4</v>
      </c>
      <c r="Z29" s="8">
        <v>4</v>
      </c>
      <c r="AA29" s="8">
        <v>4</v>
      </c>
      <c r="AB29" s="8">
        <v>2</v>
      </c>
      <c r="AC29" s="8">
        <v>3</v>
      </c>
      <c r="AD29" s="8">
        <v>3</v>
      </c>
      <c r="AE29" s="46">
        <v>3</v>
      </c>
      <c r="AF29" s="46">
        <v>3</v>
      </c>
      <c r="AG29" s="8">
        <v>4</v>
      </c>
      <c r="AH29" s="8">
        <v>4</v>
      </c>
      <c r="AI29" s="8">
        <v>4</v>
      </c>
      <c r="AJ29" s="8">
        <v>4</v>
      </c>
      <c r="AK29" s="8">
        <v>3</v>
      </c>
      <c r="AL29" s="8">
        <v>4</v>
      </c>
      <c r="AM29" s="8">
        <v>4</v>
      </c>
      <c r="AN29" s="8">
        <v>3</v>
      </c>
      <c r="AO29" s="8">
        <v>3</v>
      </c>
      <c r="AP29" s="8">
        <v>4</v>
      </c>
      <c r="AQ29" s="8">
        <v>3</v>
      </c>
      <c r="AR29" s="8">
        <v>3</v>
      </c>
      <c r="AS29" s="8">
        <v>4</v>
      </c>
      <c r="AT29" s="8">
        <v>4</v>
      </c>
      <c r="AU29" s="8">
        <v>4</v>
      </c>
      <c r="AV29" s="8">
        <v>4</v>
      </c>
      <c r="AW29" s="8">
        <v>1</v>
      </c>
      <c r="AX29" s="8">
        <v>3</v>
      </c>
      <c r="AY29" s="8">
        <v>4</v>
      </c>
      <c r="AZ29" s="8">
        <v>4</v>
      </c>
      <c r="BA29" s="8">
        <v>4</v>
      </c>
      <c r="BB29" s="8">
        <v>4</v>
      </c>
      <c r="BC29" s="8">
        <v>2</v>
      </c>
      <c r="BD29" s="8">
        <v>2</v>
      </c>
      <c r="BE29" s="40">
        <f t="shared" si="0"/>
        <v>17</v>
      </c>
      <c r="BF29" s="40">
        <f t="shared" si="1"/>
        <v>13</v>
      </c>
      <c r="BG29" s="40">
        <f t="shared" si="2"/>
        <v>16</v>
      </c>
      <c r="BH29" s="40">
        <f t="shared" si="3"/>
        <v>21</v>
      </c>
      <c r="BI29" s="40">
        <f t="shared" si="4"/>
        <v>20</v>
      </c>
      <c r="BJ29" s="40">
        <f t="shared" si="5"/>
        <v>22</v>
      </c>
      <c r="BK29" s="40">
        <f t="shared" si="6"/>
        <v>13</v>
      </c>
      <c r="BL29" s="40">
        <f t="shared" si="7"/>
        <v>20</v>
      </c>
      <c r="BM29" s="40">
        <f t="shared" si="8"/>
        <v>20</v>
      </c>
      <c r="BN29" s="40"/>
      <c r="BO29" s="38"/>
      <c r="BP29" s="38"/>
      <c r="BQ29" s="38" t="str">
        <f t="shared" si="9"/>
        <v>ปกติ</v>
      </c>
      <c r="BR29" s="38" t="str">
        <f t="shared" si="10"/>
        <v>ต่ำ</v>
      </c>
      <c r="BS29" s="38" t="str">
        <f t="shared" si="11"/>
        <v>ต่ำ</v>
      </c>
      <c r="BT29" s="38" t="str">
        <f t="shared" si="12"/>
        <v>สูง</v>
      </c>
      <c r="BU29" s="38" t="str">
        <f t="shared" si="13"/>
        <v>สูง</v>
      </c>
      <c r="BV29" s="38" t="str">
        <f t="shared" si="14"/>
        <v>สูง</v>
      </c>
      <c r="BW29" s="38" t="str">
        <f t="shared" si="15"/>
        <v>ปกติ</v>
      </c>
      <c r="BX29" s="38" t="str">
        <f t="shared" si="16"/>
        <v>ปกติ</v>
      </c>
      <c r="BY29" s="38" t="str">
        <f t="shared" si="17"/>
        <v>ปกติ</v>
      </c>
    </row>
    <row r="30" spans="1:77" s="41" customFormat="1" ht="25.5" customHeight="1">
      <c r="A30" s="21">
        <v>23</v>
      </c>
      <c r="B30" s="8" t="s">
        <v>161</v>
      </c>
      <c r="C30" s="11" t="s">
        <v>162</v>
      </c>
      <c r="D30" s="11" t="s">
        <v>172</v>
      </c>
      <c r="E30" s="8">
        <v>2</v>
      </c>
      <c r="F30" s="8">
        <v>1</v>
      </c>
      <c r="G30" s="8">
        <v>1</v>
      </c>
      <c r="H30" s="8">
        <v>1</v>
      </c>
      <c r="I30" s="8">
        <v>1</v>
      </c>
      <c r="J30" s="8">
        <v>1</v>
      </c>
      <c r="K30" s="8">
        <v>3</v>
      </c>
      <c r="L30" s="8">
        <v>1</v>
      </c>
      <c r="M30" s="8">
        <v>1</v>
      </c>
      <c r="N30" s="8">
        <v>2</v>
      </c>
      <c r="O30" s="8">
        <v>1</v>
      </c>
      <c r="P30" s="8">
        <v>4</v>
      </c>
      <c r="Q30" s="8">
        <v>1</v>
      </c>
      <c r="R30" s="8">
        <v>4</v>
      </c>
      <c r="S30" s="8">
        <v>4</v>
      </c>
      <c r="T30" s="8">
        <v>1</v>
      </c>
      <c r="U30" s="8">
        <v>3</v>
      </c>
      <c r="V30" s="8">
        <v>1</v>
      </c>
      <c r="W30" s="8">
        <v>1</v>
      </c>
      <c r="X30" s="8">
        <v>4</v>
      </c>
      <c r="Y30" s="8">
        <v>2</v>
      </c>
      <c r="Z30" s="8">
        <v>4</v>
      </c>
      <c r="AA30" s="8">
        <v>1</v>
      </c>
      <c r="AB30" s="8">
        <v>1</v>
      </c>
      <c r="AC30" s="8">
        <v>3</v>
      </c>
      <c r="AD30" s="8">
        <v>1</v>
      </c>
      <c r="AE30" s="46">
        <v>1</v>
      </c>
      <c r="AF30" s="46">
        <v>4</v>
      </c>
      <c r="AG30" s="8">
        <v>2</v>
      </c>
      <c r="AH30" s="8">
        <v>1</v>
      </c>
      <c r="AI30" s="8">
        <v>2</v>
      </c>
      <c r="AJ30" s="8">
        <v>4</v>
      </c>
      <c r="AK30" s="8">
        <v>1</v>
      </c>
      <c r="AL30" s="8">
        <v>4</v>
      </c>
      <c r="AM30" s="8">
        <v>1</v>
      </c>
      <c r="AN30" s="8">
        <v>1</v>
      </c>
      <c r="AO30" s="8">
        <v>1</v>
      </c>
      <c r="AP30" s="8">
        <v>4</v>
      </c>
      <c r="AQ30" s="8">
        <v>4</v>
      </c>
      <c r="AR30" s="8">
        <v>1</v>
      </c>
      <c r="AS30" s="8">
        <v>2</v>
      </c>
      <c r="AT30" s="8">
        <v>4</v>
      </c>
      <c r="AU30" s="8">
        <v>2</v>
      </c>
      <c r="AV30" s="8">
        <v>2</v>
      </c>
      <c r="AW30" s="8">
        <v>1</v>
      </c>
      <c r="AX30" s="8">
        <v>4</v>
      </c>
      <c r="AY30" s="8">
        <v>2</v>
      </c>
      <c r="AZ30" s="8">
        <v>2</v>
      </c>
      <c r="BA30" s="8">
        <v>2</v>
      </c>
      <c r="BB30" s="8">
        <v>2</v>
      </c>
      <c r="BC30" s="8">
        <v>1</v>
      </c>
      <c r="BD30" s="8">
        <v>1</v>
      </c>
      <c r="BE30" s="40">
        <f t="shared" ref="BE30:BE31" si="18">SUM(E30:J30)</f>
        <v>7</v>
      </c>
      <c r="BF30" s="40">
        <f t="shared" ref="BF30:BF31" si="19">SUM(K30:P30)</f>
        <v>12</v>
      </c>
      <c r="BG30" s="40">
        <f t="shared" ref="BG30:BG31" si="20">SUM(Q30:V30)</f>
        <v>14</v>
      </c>
      <c r="BH30" s="40">
        <f t="shared" ref="BH30:BH31" si="21">SUM(W30:AB30)</f>
        <v>13</v>
      </c>
      <c r="BI30" s="40">
        <f t="shared" ref="BI30:BI31" si="22">SUM(AC30:AH30)</f>
        <v>12</v>
      </c>
      <c r="BJ30" s="40">
        <f t="shared" ref="BJ30:BJ31" si="23">SUM(AI30:AN30)</f>
        <v>13</v>
      </c>
      <c r="BK30" s="40">
        <f t="shared" ref="BK30:BK31" si="24">SUM(AO30:AR30)</f>
        <v>10</v>
      </c>
      <c r="BL30" s="40">
        <f t="shared" ref="BL30:BL31" si="25">SUM(AS30:AX30)</f>
        <v>15</v>
      </c>
      <c r="BM30" s="40">
        <f t="shared" ref="BM30:BM31" si="26">SUM(AY30:BD30)</f>
        <v>10</v>
      </c>
      <c r="BN30" s="40"/>
      <c r="BO30" s="38"/>
      <c r="BP30" s="38"/>
      <c r="BQ30" s="38" t="str">
        <f t="shared" si="9"/>
        <v>ต่ำ</v>
      </c>
      <c r="BR30" s="38" t="str">
        <f t="shared" si="10"/>
        <v>ต่ำ</v>
      </c>
      <c r="BS30" s="38" t="str">
        <f t="shared" si="11"/>
        <v>ต่ำ</v>
      </c>
      <c r="BT30" s="38" t="str">
        <f t="shared" si="12"/>
        <v>ต่ำ</v>
      </c>
      <c r="BU30" s="38" t="str">
        <f t="shared" si="13"/>
        <v>ต่ำ</v>
      </c>
      <c r="BV30" s="38" t="str">
        <f t="shared" si="14"/>
        <v>ต่ำ</v>
      </c>
      <c r="BW30" s="38" t="str">
        <f t="shared" si="15"/>
        <v>ปกติ</v>
      </c>
      <c r="BX30" s="38" t="str">
        <f t="shared" si="16"/>
        <v>ต่ำ</v>
      </c>
      <c r="BY30" s="38" t="str">
        <f t="shared" si="17"/>
        <v>ต่ำ</v>
      </c>
    </row>
    <row r="31" spans="1:77" s="41" customFormat="1" ht="25.5" customHeight="1">
      <c r="A31" s="21">
        <v>24</v>
      </c>
      <c r="B31" s="8" t="s">
        <v>163</v>
      </c>
      <c r="C31" s="11" t="s">
        <v>164</v>
      </c>
      <c r="D31" s="11" t="s">
        <v>172</v>
      </c>
      <c r="E31" s="8">
        <v>3</v>
      </c>
      <c r="F31" s="8">
        <v>2</v>
      </c>
      <c r="G31" s="8">
        <v>2</v>
      </c>
      <c r="H31" s="8">
        <v>4</v>
      </c>
      <c r="I31" s="8">
        <v>1</v>
      </c>
      <c r="J31" s="8">
        <v>1</v>
      </c>
      <c r="K31" s="8">
        <v>3</v>
      </c>
      <c r="L31" s="8">
        <v>2</v>
      </c>
      <c r="M31" s="8">
        <v>1</v>
      </c>
      <c r="N31" s="8">
        <v>4</v>
      </c>
      <c r="O31" s="8">
        <v>2</v>
      </c>
      <c r="P31" s="8">
        <v>3</v>
      </c>
      <c r="Q31" s="8">
        <v>1</v>
      </c>
      <c r="R31" s="8">
        <v>4</v>
      </c>
      <c r="S31" s="8">
        <v>4</v>
      </c>
      <c r="T31" s="8">
        <v>2</v>
      </c>
      <c r="U31" s="8">
        <v>3</v>
      </c>
      <c r="V31" s="8">
        <v>2</v>
      </c>
      <c r="W31" s="8">
        <v>3</v>
      </c>
      <c r="X31" s="8">
        <v>4</v>
      </c>
      <c r="Y31" s="8">
        <v>3</v>
      </c>
      <c r="Z31" s="8">
        <v>4</v>
      </c>
      <c r="AA31" s="8">
        <v>3</v>
      </c>
      <c r="AB31" s="8">
        <v>1</v>
      </c>
      <c r="AC31" s="8">
        <v>3</v>
      </c>
      <c r="AD31" s="8">
        <v>2</v>
      </c>
      <c r="AE31" s="46">
        <v>1</v>
      </c>
      <c r="AF31" s="46">
        <v>3</v>
      </c>
      <c r="AG31" s="8">
        <v>3</v>
      </c>
      <c r="AH31" s="8">
        <v>2</v>
      </c>
      <c r="AI31" s="8">
        <v>3</v>
      </c>
      <c r="AJ31" s="8">
        <v>4</v>
      </c>
      <c r="AK31" s="8">
        <v>2</v>
      </c>
      <c r="AL31" s="8">
        <v>4</v>
      </c>
      <c r="AM31" s="8">
        <v>2</v>
      </c>
      <c r="AN31" s="8">
        <v>3</v>
      </c>
      <c r="AO31" s="8">
        <v>3</v>
      </c>
      <c r="AP31" s="8">
        <v>3</v>
      </c>
      <c r="AQ31" s="8">
        <v>4</v>
      </c>
      <c r="AR31" s="8">
        <v>1</v>
      </c>
      <c r="AS31" s="8">
        <v>2</v>
      </c>
      <c r="AT31" s="8">
        <v>3</v>
      </c>
      <c r="AU31" s="8">
        <v>3</v>
      </c>
      <c r="AV31" s="8">
        <v>3</v>
      </c>
      <c r="AW31" s="8">
        <v>1</v>
      </c>
      <c r="AX31" s="8">
        <v>2</v>
      </c>
      <c r="AY31" s="8">
        <v>2</v>
      </c>
      <c r="AZ31" s="8">
        <v>3</v>
      </c>
      <c r="BA31" s="8">
        <v>3</v>
      </c>
      <c r="BB31" s="8">
        <v>2</v>
      </c>
      <c r="BC31" s="8">
        <v>1</v>
      </c>
      <c r="BD31" s="8">
        <v>1</v>
      </c>
      <c r="BE31" s="40">
        <f t="shared" si="18"/>
        <v>13</v>
      </c>
      <c r="BF31" s="40">
        <f t="shared" si="19"/>
        <v>15</v>
      </c>
      <c r="BG31" s="40">
        <f t="shared" si="20"/>
        <v>16</v>
      </c>
      <c r="BH31" s="40">
        <f t="shared" si="21"/>
        <v>18</v>
      </c>
      <c r="BI31" s="40">
        <f t="shared" si="22"/>
        <v>14</v>
      </c>
      <c r="BJ31" s="40">
        <f t="shared" si="23"/>
        <v>18</v>
      </c>
      <c r="BK31" s="40">
        <f t="shared" si="24"/>
        <v>11</v>
      </c>
      <c r="BL31" s="40">
        <f t="shared" si="25"/>
        <v>14</v>
      </c>
      <c r="BM31" s="40">
        <f t="shared" si="26"/>
        <v>12</v>
      </c>
      <c r="BN31" s="40"/>
      <c r="BO31" s="38"/>
      <c r="BP31" s="38"/>
      <c r="BQ31" s="38" t="str">
        <f t="shared" si="9"/>
        <v>ปกติ</v>
      </c>
      <c r="BR31" s="38" t="str">
        <f t="shared" si="10"/>
        <v>ต่ำ</v>
      </c>
      <c r="BS31" s="38" t="str">
        <f t="shared" si="11"/>
        <v>ต่ำ</v>
      </c>
      <c r="BT31" s="38" t="str">
        <f t="shared" si="12"/>
        <v>ปกติ</v>
      </c>
      <c r="BU31" s="38" t="str">
        <f t="shared" si="13"/>
        <v>ปกติ</v>
      </c>
      <c r="BV31" s="38" t="str">
        <f t="shared" si="14"/>
        <v>ปกติ</v>
      </c>
      <c r="BW31" s="38" t="str">
        <f t="shared" si="15"/>
        <v>ปกติ</v>
      </c>
      <c r="BX31" s="38" t="str">
        <f t="shared" si="16"/>
        <v>ต่ำ</v>
      </c>
      <c r="BY31" s="38" t="str">
        <f t="shared" si="17"/>
        <v>ต่ำ</v>
      </c>
    </row>
    <row r="32" spans="1:77" s="41" customFormat="1" ht="25.5" customHeight="1">
      <c r="A32" s="21">
        <v>25</v>
      </c>
      <c r="B32" s="8" t="s">
        <v>165</v>
      </c>
      <c r="C32" s="11" t="s">
        <v>166</v>
      </c>
      <c r="D32" s="11" t="s">
        <v>172</v>
      </c>
      <c r="E32" s="8">
        <v>1</v>
      </c>
      <c r="F32" s="8">
        <v>1</v>
      </c>
      <c r="G32" s="8">
        <v>1</v>
      </c>
      <c r="H32" s="8">
        <v>2</v>
      </c>
      <c r="I32" s="8">
        <v>1</v>
      </c>
      <c r="J32" s="8">
        <v>1</v>
      </c>
      <c r="K32" s="8">
        <v>2</v>
      </c>
      <c r="L32" s="8">
        <v>1</v>
      </c>
      <c r="M32" s="8">
        <v>1</v>
      </c>
      <c r="N32" s="8">
        <v>1</v>
      </c>
      <c r="O32" s="8">
        <v>1</v>
      </c>
      <c r="P32" s="8">
        <v>2</v>
      </c>
      <c r="Q32" s="8">
        <v>1</v>
      </c>
      <c r="R32" s="8">
        <v>2</v>
      </c>
      <c r="S32" s="8">
        <v>2</v>
      </c>
      <c r="T32" s="8">
        <v>1</v>
      </c>
      <c r="U32" s="8">
        <v>2</v>
      </c>
      <c r="V32" s="8">
        <v>1</v>
      </c>
      <c r="W32" s="8">
        <v>1</v>
      </c>
      <c r="X32" s="8">
        <v>2</v>
      </c>
      <c r="Y32" s="8">
        <v>1</v>
      </c>
      <c r="Z32" s="8">
        <v>2</v>
      </c>
      <c r="AA32" s="8">
        <v>4</v>
      </c>
      <c r="AB32" s="8">
        <v>1</v>
      </c>
      <c r="AC32" s="8">
        <v>4</v>
      </c>
      <c r="AD32" s="8">
        <v>1</v>
      </c>
      <c r="AE32" s="46">
        <v>1</v>
      </c>
      <c r="AF32" s="46">
        <v>2</v>
      </c>
      <c r="AG32" s="8">
        <v>3</v>
      </c>
      <c r="AH32" s="8">
        <v>1</v>
      </c>
      <c r="AI32" s="8">
        <v>2</v>
      </c>
      <c r="AJ32" s="8">
        <v>4</v>
      </c>
      <c r="AK32" s="8">
        <v>1</v>
      </c>
      <c r="AL32" s="8">
        <v>2</v>
      </c>
      <c r="AM32" s="8">
        <v>1</v>
      </c>
      <c r="AN32" s="8">
        <v>1</v>
      </c>
      <c r="AO32" s="8">
        <v>1</v>
      </c>
      <c r="AP32" s="8">
        <v>3</v>
      </c>
      <c r="AQ32" s="8">
        <v>2</v>
      </c>
      <c r="AR32" s="8">
        <v>1</v>
      </c>
      <c r="AS32" s="8">
        <v>2</v>
      </c>
      <c r="AT32" s="8">
        <v>4</v>
      </c>
      <c r="AU32" s="8">
        <v>2</v>
      </c>
      <c r="AV32" s="8">
        <v>2</v>
      </c>
      <c r="AW32" s="8">
        <v>1</v>
      </c>
      <c r="AX32" s="8">
        <v>4</v>
      </c>
      <c r="AY32" s="8">
        <v>1</v>
      </c>
      <c r="AZ32" s="8">
        <v>3</v>
      </c>
      <c r="BA32" s="8">
        <v>2</v>
      </c>
      <c r="BB32" s="8">
        <v>2</v>
      </c>
      <c r="BC32" s="8">
        <v>1</v>
      </c>
      <c r="BD32" s="8">
        <v>1</v>
      </c>
      <c r="BE32" s="40">
        <f t="shared" ref="BE32:BE34" si="27">SUM(E32:J32)</f>
        <v>7</v>
      </c>
      <c r="BF32" s="40">
        <f t="shared" ref="BF32:BF34" si="28">SUM(K32:P32)</f>
        <v>8</v>
      </c>
      <c r="BG32" s="40">
        <f t="shared" ref="BG32:BG34" si="29">SUM(Q32:V32)</f>
        <v>9</v>
      </c>
      <c r="BH32" s="40">
        <f t="shared" ref="BH32:BH34" si="30">SUM(W32:AB32)</f>
        <v>11</v>
      </c>
      <c r="BI32" s="40">
        <f t="shared" ref="BI32:BI34" si="31">SUM(AC32:AH32)</f>
        <v>12</v>
      </c>
      <c r="BJ32" s="40">
        <f t="shared" ref="BJ32:BJ34" si="32">SUM(AI32:AN32)</f>
        <v>11</v>
      </c>
      <c r="BK32" s="40">
        <f t="shared" ref="BK32:BK34" si="33">SUM(AO32:AR32)</f>
        <v>7</v>
      </c>
      <c r="BL32" s="40">
        <f t="shared" ref="BL32:BL34" si="34">SUM(AS32:AX32)</f>
        <v>15</v>
      </c>
      <c r="BM32" s="40">
        <f t="shared" ref="BM32:BM34" si="35">SUM(AY32:BD32)</f>
        <v>10</v>
      </c>
      <c r="BN32" s="40"/>
      <c r="BO32" s="38"/>
      <c r="BP32" s="38"/>
      <c r="BQ32" s="38" t="str">
        <f t="shared" si="9"/>
        <v>ต่ำ</v>
      </c>
      <c r="BR32" s="38" t="str">
        <f t="shared" si="10"/>
        <v>ต่ำ</v>
      </c>
      <c r="BS32" s="38" t="str">
        <f t="shared" si="11"/>
        <v>ต่ำ</v>
      </c>
      <c r="BT32" s="38" t="str">
        <f t="shared" si="12"/>
        <v>ต่ำ</v>
      </c>
      <c r="BU32" s="38" t="str">
        <f t="shared" si="13"/>
        <v>ต่ำ</v>
      </c>
      <c r="BV32" s="38" t="str">
        <f t="shared" si="14"/>
        <v>ต่ำ</v>
      </c>
      <c r="BW32" s="38" t="str">
        <f t="shared" si="15"/>
        <v>ต่ำ</v>
      </c>
      <c r="BX32" s="38" t="str">
        <f t="shared" si="16"/>
        <v>ต่ำ</v>
      </c>
      <c r="BY32" s="38" t="str">
        <f t="shared" si="17"/>
        <v>ต่ำ</v>
      </c>
    </row>
    <row r="33" spans="1:77" s="41" customFormat="1" ht="25.5" customHeight="1">
      <c r="A33" s="21">
        <v>26</v>
      </c>
      <c r="B33" s="8" t="s">
        <v>167</v>
      </c>
      <c r="C33" s="11" t="s">
        <v>168</v>
      </c>
      <c r="D33" s="11" t="s">
        <v>172</v>
      </c>
      <c r="E33" s="8">
        <v>3</v>
      </c>
      <c r="F33" s="8">
        <v>1</v>
      </c>
      <c r="G33" s="8">
        <v>1</v>
      </c>
      <c r="H33" s="8">
        <v>2</v>
      </c>
      <c r="I33" s="8">
        <v>3</v>
      </c>
      <c r="J33" s="8">
        <v>4</v>
      </c>
      <c r="K33" s="8">
        <v>2</v>
      </c>
      <c r="L33" s="8">
        <v>1</v>
      </c>
      <c r="M33" s="8">
        <v>2</v>
      </c>
      <c r="N33" s="8">
        <v>3</v>
      </c>
      <c r="O33" s="8">
        <v>2</v>
      </c>
      <c r="P33" s="8">
        <v>3</v>
      </c>
      <c r="Q33" s="8">
        <v>1</v>
      </c>
      <c r="R33" s="8">
        <v>4</v>
      </c>
      <c r="S33" s="8">
        <v>4</v>
      </c>
      <c r="T33" s="8">
        <v>1</v>
      </c>
      <c r="U33" s="8">
        <v>2</v>
      </c>
      <c r="V33" s="8">
        <v>2</v>
      </c>
      <c r="W33" s="8">
        <v>3</v>
      </c>
      <c r="X33" s="8">
        <v>1</v>
      </c>
      <c r="Y33" s="8">
        <v>3</v>
      </c>
      <c r="Z33" s="8">
        <v>4</v>
      </c>
      <c r="AA33" s="8">
        <v>3</v>
      </c>
      <c r="AB33" s="8">
        <v>1</v>
      </c>
      <c r="AC33" s="8">
        <v>2</v>
      </c>
      <c r="AD33" s="8">
        <v>3</v>
      </c>
      <c r="AE33" s="46">
        <v>2</v>
      </c>
      <c r="AF33" s="46">
        <v>2</v>
      </c>
      <c r="AG33" s="8">
        <v>2</v>
      </c>
      <c r="AH33" s="8">
        <v>2</v>
      </c>
      <c r="AI33" s="8">
        <v>1</v>
      </c>
      <c r="AJ33" s="8">
        <v>4</v>
      </c>
      <c r="AK33" s="8">
        <v>3</v>
      </c>
      <c r="AL33" s="8">
        <v>2</v>
      </c>
      <c r="AM33" s="8">
        <v>3</v>
      </c>
      <c r="AN33" s="8">
        <v>3</v>
      </c>
      <c r="AO33" s="8">
        <v>1</v>
      </c>
      <c r="AP33" s="8">
        <v>2</v>
      </c>
      <c r="AQ33" s="8">
        <v>3</v>
      </c>
      <c r="AR33" s="8">
        <v>1</v>
      </c>
      <c r="AS33" s="8">
        <v>3</v>
      </c>
      <c r="AT33" s="8">
        <v>3</v>
      </c>
      <c r="AU33" s="8">
        <v>1</v>
      </c>
      <c r="AV33" s="8">
        <v>4</v>
      </c>
      <c r="AW33" s="8">
        <v>1</v>
      </c>
      <c r="AX33" s="8">
        <v>4</v>
      </c>
      <c r="AY33" s="8">
        <v>2</v>
      </c>
      <c r="AZ33" s="8">
        <v>4</v>
      </c>
      <c r="BA33" s="8">
        <v>3</v>
      </c>
      <c r="BB33" s="8">
        <v>2</v>
      </c>
      <c r="BC33" s="8">
        <v>1</v>
      </c>
      <c r="BD33" s="8">
        <v>2</v>
      </c>
      <c r="BE33" s="40">
        <f t="shared" si="27"/>
        <v>14</v>
      </c>
      <c r="BF33" s="40">
        <f t="shared" si="28"/>
        <v>13</v>
      </c>
      <c r="BG33" s="40">
        <f t="shared" si="29"/>
        <v>14</v>
      </c>
      <c r="BH33" s="40">
        <f t="shared" si="30"/>
        <v>15</v>
      </c>
      <c r="BI33" s="40">
        <f t="shared" si="31"/>
        <v>13</v>
      </c>
      <c r="BJ33" s="40">
        <f t="shared" si="32"/>
        <v>16</v>
      </c>
      <c r="BK33" s="40">
        <f t="shared" si="33"/>
        <v>7</v>
      </c>
      <c r="BL33" s="40">
        <f t="shared" si="34"/>
        <v>16</v>
      </c>
      <c r="BM33" s="40">
        <f t="shared" si="35"/>
        <v>14</v>
      </c>
      <c r="BN33" s="40"/>
      <c r="BO33" s="38"/>
      <c r="BP33" s="38"/>
      <c r="BQ33" s="38" t="str">
        <f t="shared" ref="BQ33:BQ34" si="36">IF(BE33&gt;18,"สูง",IF(BE33&gt;=13,"ปกติ","ต่ำ"))</f>
        <v>ปกติ</v>
      </c>
      <c r="BR33" s="38" t="str">
        <f t="shared" ref="BR33:BR34" si="37">IF(BF33&gt;21,"สูง",IF(BF33&gt;=16,"ปกติ","ต่ำ"))</f>
        <v>ต่ำ</v>
      </c>
      <c r="BS33" s="38" t="str">
        <f t="shared" ref="BS33:BS34" si="38">IF(BG33&gt;22,"สูง",IF(BG33&gt;=17,"ปกติ","ต่ำ"))</f>
        <v>ต่ำ</v>
      </c>
      <c r="BT33" s="38" t="str">
        <f t="shared" ref="BT33:BT34" si="39">IF(BH33&gt;20,"สูง",IF(BH33&gt;=15,"ปกติ","ต่ำ"))</f>
        <v>ปกติ</v>
      </c>
      <c r="BU33" s="38" t="str">
        <f t="shared" ref="BU33:BU34" si="40">IF(BI33&gt;19,"สูง",IF(BI33&gt;=14,"ปกติ","ต่ำ"))</f>
        <v>ต่ำ</v>
      </c>
      <c r="BV33" s="38" t="str">
        <f t="shared" ref="BV33:BV34" si="41">IF(BJ33&gt;20,"สูง",IF(BJ33&gt;=15,"ปกติ","ต่ำ"))</f>
        <v>ปกติ</v>
      </c>
      <c r="BW33" s="38" t="str">
        <f t="shared" ref="BW33:BW34" si="42">IF(BK33&gt;13,"สูง",IF(BK33&gt;=9,"ปกติ","ต่ำ"))</f>
        <v>ต่ำ</v>
      </c>
      <c r="BX33" s="38" t="str">
        <f t="shared" ref="BX33:BX34" si="43">IF(BL33&gt;22,"สูง",IF(BL33&gt;=16,"ปกติ","ต่ำ"))</f>
        <v>ปกติ</v>
      </c>
      <c r="BY33" s="38" t="str">
        <f t="shared" ref="BY33:BY34" si="44">IF(BM33&gt;21,"สูง",IF(BM33&gt;=15,"ปกติ","ต่ำ"))</f>
        <v>ต่ำ</v>
      </c>
    </row>
    <row r="34" spans="1:77" s="41" customFormat="1" ht="25.5" customHeight="1">
      <c r="A34" s="21">
        <v>27</v>
      </c>
      <c r="B34" s="8" t="s">
        <v>169</v>
      </c>
      <c r="C34" s="11" t="s">
        <v>170</v>
      </c>
      <c r="D34" s="11" t="s">
        <v>172</v>
      </c>
      <c r="E34" s="8">
        <v>2</v>
      </c>
      <c r="F34" s="8">
        <v>1</v>
      </c>
      <c r="G34" s="8">
        <v>1</v>
      </c>
      <c r="H34" s="8">
        <v>4</v>
      </c>
      <c r="I34" s="8">
        <v>1</v>
      </c>
      <c r="J34" s="8">
        <v>2</v>
      </c>
      <c r="K34" s="8">
        <v>3</v>
      </c>
      <c r="L34" s="8">
        <v>1</v>
      </c>
      <c r="M34" s="8">
        <v>1</v>
      </c>
      <c r="N34" s="8">
        <v>3</v>
      </c>
      <c r="O34" s="8">
        <v>2</v>
      </c>
      <c r="P34" s="8">
        <v>3</v>
      </c>
      <c r="Q34" s="8">
        <v>1</v>
      </c>
      <c r="R34" s="8">
        <v>4</v>
      </c>
      <c r="S34" s="8">
        <v>4</v>
      </c>
      <c r="T34" s="8">
        <v>1</v>
      </c>
      <c r="U34" s="8">
        <v>3</v>
      </c>
      <c r="V34" s="8">
        <v>2</v>
      </c>
      <c r="W34" s="8">
        <v>3</v>
      </c>
      <c r="X34" s="8">
        <v>2</v>
      </c>
      <c r="Y34" s="8">
        <v>3</v>
      </c>
      <c r="Z34" s="8">
        <v>4</v>
      </c>
      <c r="AA34" s="8">
        <v>3</v>
      </c>
      <c r="AB34" s="8">
        <v>1</v>
      </c>
      <c r="AC34" s="8">
        <v>3</v>
      </c>
      <c r="AD34" s="8">
        <v>2</v>
      </c>
      <c r="AE34" s="46">
        <v>2</v>
      </c>
      <c r="AF34" s="46">
        <v>3</v>
      </c>
      <c r="AG34" s="8">
        <v>4</v>
      </c>
      <c r="AH34" s="8">
        <v>2</v>
      </c>
      <c r="AI34" s="8">
        <v>2</v>
      </c>
      <c r="AJ34" s="8">
        <v>3</v>
      </c>
      <c r="AK34" s="8">
        <v>2</v>
      </c>
      <c r="AL34" s="8">
        <v>3</v>
      </c>
      <c r="AM34" s="8">
        <v>2</v>
      </c>
      <c r="AN34" s="8">
        <v>2</v>
      </c>
      <c r="AO34" s="8">
        <v>1</v>
      </c>
      <c r="AP34" s="8">
        <v>3</v>
      </c>
      <c r="AQ34" s="8">
        <v>3</v>
      </c>
      <c r="AR34" s="8">
        <v>2</v>
      </c>
      <c r="AS34" s="8">
        <v>3</v>
      </c>
      <c r="AT34" s="8">
        <v>4</v>
      </c>
      <c r="AU34" s="8">
        <v>3</v>
      </c>
      <c r="AV34" s="8">
        <v>2</v>
      </c>
      <c r="AW34" s="8">
        <v>1</v>
      </c>
      <c r="AX34" s="8">
        <v>4</v>
      </c>
      <c r="AY34" s="8">
        <v>2</v>
      </c>
      <c r="AZ34" s="8">
        <v>4</v>
      </c>
      <c r="BA34" s="8">
        <v>3</v>
      </c>
      <c r="BB34" s="8">
        <v>3</v>
      </c>
      <c r="BC34" s="8">
        <v>2</v>
      </c>
      <c r="BD34" s="8">
        <v>2</v>
      </c>
      <c r="BE34" s="40">
        <f t="shared" si="27"/>
        <v>11</v>
      </c>
      <c r="BF34" s="40">
        <f t="shared" si="28"/>
        <v>13</v>
      </c>
      <c r="BG34" s="40">
        <f t="shared" si="29"/>
        <v>15</v>
      </c>
      <c r="BH34" s="40">
        <f t="shared" si="30"/>
        <v>16</v>
      </c>
      <c r="BI34" s="40">
        <f t="shared" si="31"/>
        <v>16</v>
      </c>
      <c r="BJ34" s="40">
        <f t="shared" si="32"/>
        <v>14</v>
      </c>
      <c r="BK34" s="40">
        <f t="shared" si="33"/>
        <v>9</v>
      </c>
      <c r="BL34" s="40">
        <f t="shared" si="34"/>
        <v>17</v>
      </c>
      <c r="BM34" s="40">
        <f t="shared" si="35"/>
        <v>16</v>
      </c>
      <c r="BN34" s="40"/>
      <c r="BO34" s="38"/>
      <c r="BP34" s="38"/>
      <c r="BQ34" s="38" t="str">
        <f t="shared" si="36"/>
        <v>ต่ำ</v>
      </c>
      <c r="BR34" s="38" t="str">
        <f t="shared" si="37"/>
        <v>ต่ำ</v>
      </c>
      <c r="BS34" s="38" t="str">
        <f t="shared" si="38"/>
        <v>ต่ำ</v>
      </c>
      <c r="BT34" s="38" t="str">
        <f t="shared" si="39"/>
        <v>ปกติ</v>
      </c>
      <c r="BU34" s="38" t="str">
        <f t="shared" si="40"/>
        <v>ปกติ</v>
      </c>
      <c r="BV34" s="38" t="str">
        <f t="shared" si="41"/>
        <v>ต่ำ</v>
      </c>
      <c r="BW34" s="38" t="str">
        <f t="shared" si="42"/>
        <v>ปกติ</v>
      </c>
      <c r="BX34" s="38" t="str">
        <f t="shared" si="43"/>
        <v>ปกติ</v>
      </c>
      <c r="BY34" s="38" t="str">
        <f t="shared" si="44"/>
        <v>ปกติ</v>
      </c>
    </row>
    <row r="35" spans="1:77" s="14" customFormat="1" ht="25.5" hidden="1" customHeight="1">
      <c r="A35" s="17">
        <v>28</v>
      </c>
      <c r="B35" s="8" t="str">
        <f>IF(กรอกข้อมูล!C34="","",กรอกข้อมูล!C34)</f>
        <v/>
      </c>
      <c r="C35" s="29" t="str">
        <f>IF(กรอกข้อมูล!D34="","",กรอกข้อมูล!D34)</f>
        <v/>
      </c>
      <c r="D35" s="8" t="str">
        <f>IF(กรอกข้อมูล!F34="","",กรอกข้อมูล!F34)</f>
        <v/>
      </c>
      <c r="E35" s="19">
        <f>IF(กรอกข้อมูล!BG34="","",กรอกข้อมูล!BG34)</f>
        <v>1</v>
      </c>
      <c r="F35" s="19" t="e">
        <f>กรอกข้อมูล!BH34</f>
        <v>#N/A</v>
      </c>
      <c r="G35" s="19" t="e">
        <f>กรอกข้อมูล!BI34</f>
        <v>#N/A</v>
      </c>
      <c r="H35" s="19" t="e">
        <f>กรอกข้อมูล!BJ34</f>
        <v>#N/A</v>
      </c>
      <c r="I35" s="19">
        <f>กรอกข้อมูล!BK34</f>
        <v>4</v>
      </c>
      <c r="J35" s="19" t="e">
        <f>กรอกข้อมูล!BL34</f>
        <v>#N/A</v>
      </c>
      <c r="K35" s="19" t="e">
        <f>กรอกข้อมูล!BM34</f>
        <v>#N/A</v>
      </c>
      <c r="L35" s="19" t="e">
        <f>กรอกข้อมูล!BN34</f>
        <v>#N/A</v>
      </c>
      <c r="M35" s="19">
        <f>กรอกข้อมูล!BO34</f>
        <v>4</v>
      </c>
      <c r="N35" s="19" t="e">
        <f>กรอกข้อมูล!BP34</f>
        <v>#N/A</v>
      </c>
      <c r="O35" s="19" t="e">
        <f>กรอกข้อมูล!BQ34</f>
        <v>#N/A</v>
      </c>
      <c r="P35" s="19" t="e">
        <f>กรอกข้อมูล!BR34</f>
        <v>#N/A</v>
      </c>
      <c r="Q35" s="19">
        <f>กรอกข้อมูล!BS34</f>
        <v>4</v>
      </c>
      <c r="R35" s="19" t="e">
        <f>กรอกข้อมูล!BT34</f>
        <v>#N/A</v>
      </c>
      <c r="S35" s="19" t="e">
        <f>กรอกข้อมูล!BU34</f>
        <v>#N/A</v>
      </c>
      <c r="T35" s="19" t="e">
        <f>กรอกข้อมูล!BV34</f>
        <v>#N/A</v>
      </c>
      <c r="U35" s="19">
        <f>กรอกข้อมูล!BW34</f>
        <v>1</v>
      </c>
      <c r="V35" s="19" t="e">
        <f>กรอกข้อมูล!BX34</f>
        <v>#N/A</v>
      </c>
      <c r="W35" s="19" t="e">
        <f>กรอกข้อมูล!BY34</f>
        <v>#N/A</v>
      </c>
      <c r="X35" s="19" t="e">
        <f>กรอกข้อมูล!BZ34</f>
        <v>#N/A</v>
      </c>
      <c r="Y35" s="19">
        <f>กรอกข้อมูล!CA34</f>
        <v>4</v>
      </c>
      <c r="Z35" s="19" t="e">
        <f>กรอกข้อมูล!CB34</f>
        <v>#N/A</v>
      </c>
      <c r="AA35" s="19" t="e">
        <f>กรอกข้อมูล!CC34</f>
        <v>#N/A</v>
      </c>
      <c r="AB35" s="19" t="e">
        <f>กรอกข้อมูล!CD34</f>
        <v>#N/A</v>
      </c>
      <c r="AC35" s="19">
        <f>กรอกข้อมูล!CE34</f>
        <v>1</v>
      </c>
      <c r="AD35" s="19" t="e">
        <f>กรอกข้อมูล!CF34</f>
        <v>#N/A</v>
      </c>
      <c r="AE35" s="19" t="e">
        <f>กรอกข้อมูล!CG34</f>
        <v>#N/A</v>
      </c>
      <c r="AF35" s="19" t="e">
        <f>กรอกข้อมูล!CH34</f>
        <v>#N/A</v>
      </c>
      <c r="AG35" s="19">
        <f>กรอกข้อมูล!CI34</f>
        <v>0</v>
      </c>
      <c r="AH35" s="19">
        <f>กรอกข้อมูล!CJ34</f>
        <v>0</v>
      </c>
      <c r="AI35" s="19">
        <f>กรอกข้อมูล!CK34</f>
        <v>0</v>
      </c>
      <c r="AJ35" s="19">
        <f>กรอกข้อมูล!CL34</f>
        <v>0</v>
      </c>
      <c r="AK35" s="19">
        <f>กรอกข้อมูล!CM34</f>
        <v>0</v>
      </c>
      <c r="AL35" s="19">
        <f>กรอกข้อมูล!CN34</f>
        <v>0</v>
      </c>
      <c r="AM35" s="19">
        <f>กรอกข้อมูล!CO34</f>
        <v>0</v>
      </c>
      <c r="AN35" s="19">
        <f>กรอกข้อมูล!CP34</f>
        <v>0</v>
      </c>
      <c r="AO35" s="19">
        <f>กรอกข้อมูล!CQ34</f>
        <v>0</v>
      </c>
      <c r="AP35" s="19">
        <f>กรอกข้อมูล!CR34</f>
        <v>0</v>
      </c>
      <c r="AQ35" s="19">
        <f>กรอกข้อมูล!CS34</f>
        <v>0</v>
      </c>
      <c r="AR35" s="19">
        <f>กรอกข้อมูล!CT34</f>
        <v>0</v>
      </c>
      <c r="AS35" s="19">
        <f>กรอกข้อมูล!CU34</f>
        <v>0</v>
      </c>
      <c r="AT35" s="19">
        <f>กรอกข้อมูล!CV34</f>
        <v>0</v>
      </c>
      <c r="AU35" s="19">
        <f>กรอกข้อมูล!CW34</f>
        <v>0</v>
      </c>
      <c r="AV35" s="19">
        <f>กรอกข้อมูล!CX34</f>
        <v>0</v>
      </c>
      <c r="AW35" s="19">
        <f>กรอกข้อมูล!CY34</f>
        <v>0</v>
      </c>
      <c r="AX35" s="19">
        <f>กรอกข้อมูล!CZ34</f>
        <v>0</v>
      </c>
      <c r="AY35" s="19">
        <f>กรอกข้อมูล!DA34</f>
        <v>0</v>
      </c>
      <c r="AZ35" s="19">
        <f>กรอกข้อมูล!DB34</f>
        <v>0</v>
      </c>
      <c r="BA35" s="19">
        <f>กรอกข้อมูล!DC34</f>
        <v>1</v>
      </c>
      <c r="BB35" s="19" t="e">
        <f>กรอกข้อมูล!DD34</f>
        <v>#N/A</v>
      </c>
      <c r="BC35" s="19" t="e">
        <f>กรอกข้อมูล!DE34</f>
        <v>#N/A</v>
      </c>
      <c r="BD35" s="19" t="e">
        <f>กรอกข้อมูล!DF34</f>
        <v>#N/A</v>
      </c>
      <c r="BE35" s="13" t="e">
        <f t="shared" ref="BE35:BE45" si="45">SUM(E35:J35)</f>
        <v>#N/A</v>
      </c>
      <c r="BF35" s="13" t="e">
        <f t="shared" ref="BF35:BF45" si="46">SUM(K35:P35)</f>
        <v>#N/A</v>
      </c>
      <c r="BG35" s="13" t="e">
        <f t="shared" ref="BG35:BG45" si="47">SUM(Q35:V35)</f>
        <v>#N/A</v>
      </c>
      <c r="BH35" s="13" t="e">
        <f t="shared" ref="BH35:BH45" si="48">SUM(W35:AB35)</f>
        <v>#N/A</v>
      </c>
      <c r="BI35" s="13" t="e">
        <f t="shared" ref="BI35:BI45" si="49">SUM(AC35:AH35)</f>
        <v>#N/A</v>
      </c>
      <c r="BJ35" s="13">
        <f t="shared" ref="BJ35:BJ45" si="50">SUM(AI35:AN35)</f>
        <v>0</v>
      </c>
      <c r="BK35" s="13">
        <f t="shared" ref="BK35:BK45" si="51">SUM(AO35:AR35)</f>
        <v>0</v>
      </c>
      <c r="BL35" s="13">
        <f t="shared" ref="BL35:BL45" si="52">SUM(AS35:AX35)</f>
        <v>0</v>
      </c>
      <c r="BM35" s="13" t="e">
        <f t="shared" ref="BM35:BM45" si="53">SUM(AY35:BD35)</f>
        <v>#N/A</v>
      </c>
      <c r="BN35" s="13"/>
      <c r="BO35" s="17"/>
      <c r="BP35" s="17"/>
      <c r="BQ35" s="17" t="e">
        <f t="shared" ref="BQ35:BQ45" si="54">IF(BE35&gt;18,"สูง",IF(BE35&gt;=13,"ปกติ","ต่ำ"))</f>
        <v>#N/A</v>
      </c>
      <c r="BR35" s="17" t="e">
        <f t="shared" ref="BR35:BR45" si="55">IF(BF35&gt;21,"สูง",IF(BF35&gt;=16,"ปกติ","ต่ำ"))</f>
        <v>#N/A</v>
      </c>
      <c r="BS35" s="17" t="e">
        <f t="shared" ref="BS35:BS45" si="56">IF(BG35&gt;22,"สูง",IF(BG35&gt;=17,"ปกติ","ต่ำ"))</f>
        <v>#N/A</v>
      </c>
      <c r="BT35" s="17" t="e">
        <f t="shared" ref="BT35:BT45" si="57">IF(BH35&gt;20,"สูง",IF(BH35&gt;=15,"ปกติ","ต่ำ"))</f>
        <v>#N/A</v>
      </c>
      <c r="BU35" s="17" t="e">
        <f t="shared" ref="BU35:BU45" si="58">IF(BI35&gt;19,"สูง",IF(BI35&gt;=14,"ปกติ","ต่ำ"))</f>
        <v>#N/A</v>
      </c>
      <c r="BV35" s="17" t="str">
        <f t="shared" ref="BV35:BV45" si="59">IF(BJ35&gt;20,"สูง",IF(BJ35&gt;=15,"ปกติ","ต่ำ"))</f>
        <v>ต่ำ</v>
      </c>
      <c r="BW35" s="17" t="str">
        <f t="shared" ref="BW35:BW45" si="60">IF(BK35&gt;13,"สูง",IF(BK35&gt;=9,"ปกติ","ต่ำ"))</f>
        <v>ต่ำ</v>
      </c>
      <c r="BX35" s="17" t="str">
        <f t="shared" ref="BX35:BX45" si="61">IF(BL35&gt;22,"สูง",IF(BL35&gt;=16,"ปกติ","ต่ำ"))</f>
        <v>ต่ำ</v>
      </c>
      <c r="BY35" s="17" t="e">
        <f t="shared" ref="BY35:BY45" si="62">IF(BM35&gt;21,"สูง",IF(BM35&gt;=15,"ปกติ","ต่ำ"))</f>
        <v>#N/A</v>
      </c>
    </row>
    <row r="36" spans="1:77" s="14" customFormat="1" ht="25.5" hidden="1" customHeight="1">
      <c r="A36" s="17">
        <v>29</v>
      </c>
      <c r="B36" s="8" t="str">
        <f>IF(กรอกข้อมูล!C35="","",กรอกข้อมูล!C35)</f>
        <v/>
      </c>
      <c r="C36" s="29" t="str">
        <f>IF(กรอกข้อมูล!D35="","",กรอกข้อมูล!D35)</f>
        <v/>
      </c>
      <c r="D36" s="8" t="str">
        <f>IF(กรอกข้อมูล!F35="","",กรอกข้อมูล!F35)</f>
        <v/>
      </c>
      <c r="E36" s="19">
        <f>IF(กรอกข้อมูล!BG35="","",กรอกข้อมูล!BG35)</f>
        <v>1</v>
      </c>
      <c r="F36" s="19" t="e">
        <f>กรอกข้อมูล!BH35</f>
        <v>#N/A</v>
      </c>
      <c r="G36" s="19" t="e">
        <f>กรอกข้อมูล!BI35</f>
        <v>#N/A</v>
      </c>
      <c r="H36" s="19" t="e">
        <f>กรอกข้อมูล!BJ35</f>
        <v>#N/A</v>
      </c>
      <c r="I36" s="19">
        <f>กรอกข้อมูล!BK35</f>
        <v>4</v>
      </c>
      <c r="J36" s="19" t="e">
        <f>กรอกข้อมูล!BL35</f>
        <v>#N/A</v>
      </c>
      <c r="K36" s="19" t="e">
        <f>กรอกข้อมูล!BM35</f>
        <v>#N/A</v>
      </c>
      <c r="L36" s="19" t="e">
        <f>กรอกข้อมูล!BN35</f>
        <v>#N/A</v>
      </c>
      <c r="M36" s="19">
        <f>กรอกข้อมูล!BO35</f>
        <v>4</v>
      </c>
      <c r="N36" s="19" t="e">
        <f>กรอกข้อมูล!BP35</f>
        <v>#N/A</v>
      </c>
      <c r="O36" s="19" t="e">
        <f>กรอกข้อมูล!BQ35</f>
        <v>#N/A</v>
      </c>
      <c r="P36" s="19" t="e">
        <f>กรอกข้อมูล!BR35</f>
        <v>#N/A</v>
      </c>
      <c r="Q36" s="19">
        <f>กรอกข้อมูล!BS35</f>
        <v>4</v>
      </c>
      <c r="R36" s="19" t="e">
        <f>กรอกข้อมูล!BT35</f>
        <v>#N/A</v>
      </c>
      <c r="S36" s="19" t="e">
        <f>กรอกข้อมูล!BU35</f>
        <v>#N/A</v>
      </c>
      <c r="T36" s="19" t="e">
        <f>กรอกข้อมูล!BV35</f>
        <v>#N/A</v>
      </c>
      <c r="U36" s="19">
        <f>กรอกข้อมูล!BW35</f>
        <v>1</v>
      </c>
      <c r="V36" s="19" t="e">
        <f>กรอกข้อมูล!BX35</f>
        <v>#N/A</v>
      </c>
      <c r="W36" s="19" t="e">
        <f>กรอกข้อมูล!BY35</f>
        <v>#N/A</v>
      </c>
      <c r="X36" s="19" t="e">
        <f>กรอกข้อมูล!BZ35</f>
        <v>#N/A</v>
      </c>
      <c r="Y36" s="19">
        <f>กรอกข้อมูล!CA35</f>
        <v>4</v>
      </c>
      <c r="Z36" s="19" t="e">
        <f>กรอกข้อมูล!CB35</f>
        <v>#N/A</v>
      </c>
      <c r="AA36" s="19" t="e">
        <f>กรอกข้อมูล!CC35</f>
        <v>#N/A</v>
      </c>
      <c r="AB36" s="19" t="e">
        <f>กรอกข้อมูล!CD35</f>
        <v>#N/A</v>
      </c>
      <c r="AC36" s="19">
        <f>กรอกข้อมูล!CE35</f>
        <v>1</v>
      </c>
      <c r="AD36" s="19" t="e">
        <f>กรอกข้อมูล!CF35</f>
        <v>#N/A</v>
      </c>
      <c r="AE36" s="19" t="e">
        <f>กรอกข้อมูล!CG35</f>
        <v>#N/A</v>
      </c>
      <c r="AF36" s="19" t="e">
        <f>กรอกข้อมูล!CH35</f>
        <v>#N/A</v>
      </c>
      <c r="AG36" s="19">
        <f>กรอกข้อมูล!CI35</f>
        <v>0</v>
      </c>
      <c r="AH36" s="19">
        <f>กรอกข้อมูล!CJ35</f>
        <v>0</v>
      </c>
      <c r="AI36" s="19">
        <f>กรอกข้อมูล!CK35</f>
        <v>0</v>
      </c>
      <c r="AJ36" s="19">
        <f>กรอกข้อมูล!CL35</f>
        <v>0</v>
      </c>
      <c r="AK36" s="19">
        <f>กรอกข้อมูล!CM35</f>
        <v>0</v>
      </c>
      <c r="AL36" s="19">
        <f>กรอกข้อมูล!CN35</f>
        <v>0</v>
      </c>
      <c r="AM36" s="19">
        <f>กรอกข้อมูล!CO35</f>
        <v>0</v>
      </c>
      <c r="AN36" s="19">
        <f>กรอกข้อมูล!CP35</f>
        <v>0</v>
      </c>
      <c r="AO36" s="19">
        <f>กรอกข้อมูล!CQ35</f>
        <v>0</v>
      </c>
      <c r="AP36" s="19">
        <f>กรอกข้อมูล!CR35</f>
        <v>0</v>
      </c>
      <c r="AQ36" s="19">
        <f>กรอกข้อมูล!CS35</f>
        <v>0</v>
      </c>
      <c r="AR36" s="19">
        <f>กรอกข้อมูล!CT35</f>
        <v>0</v>
      </c>
      <c r="AS36" s="19">
        <f>กรอกข้อมูล!CU35</f>
        <v>0</v>
      </c>
      <c r="AT36" s="19">
        <f>กรอกข้อมูล!CV35</f>
        <v>0</v>
      </c>
      <c r="AU36" s="19">
        <f>กรอกข้อมูล!CW35</f>
        <v>0</v>
      </c>
      <c r="AV36" s="19">
        <f>กรอกข้อมูล!CX35</f>
        <v>0</v>
      </c>
      <c r="AW36" s="19">
        <f>กรอกข้อมูล!CY35</f>
        <v>0</v>
      </c>
      <c r="AX36" s="19">
        <f>กรอกข้อมูล!CZ35</f>
        <v>0</v>
      </c>
      <c r="AY36" s="19">
        <f>กรอกข้อมูล!DA35</f>
        <v>0</v>
      </c>
      <c r="AZ36" s="19">
        <f>กรอกข้อมูล!DB35</f>
        <v>0</v>
      </c>
      <c r="BA36" s="19">
        <f>กรอกข้อมูล!DC35</f>
        <v>1</v>
      </c>
      <c r="BB36" s="19" t="e">
        <f>กรอกข้อมูล!DD35</f>
        <v>#N/A</v>
      </c>
      <c r="BC36" s="19" t="e">
        <f>กรอกข้อมูล!DE35</f>
        <v>#N/A</v>
      </c>
      <c r="BD36" s="19" t="e">
        <f>กรอกข้อมูล!DF35</f>
        <v>#N/A</v>
      </c>
      <c r="BE36" s="13" t="e">
        <f t="shared" si="45"/>
        <v>#N/A</v>
      </c>
      <c r="BF36" s="13" t="e">
        <f t="shared" si="46"/>
        <v>#N/A</v>
      </c>
      <c r="BG36" s="13" t="e">
        <f t="shared" si="47"/>
        <v>#N/A</v>
      </c>
      <c r="BH36" s="13" t="e">
        <f t="shared" si="48"/>
        <v>#N/A</v>
      </c>
      <c r="BI36" s="13" t="e">
        <f t="shared" si="49"/>
        <v>#N/A</v>
      </c>
      <c r="BJ36" s="13">
        <f t="shared" si="50"/>
        <v>0</v>
      </c>
      <c r="BK36" s="13">
        <f t="shared" si="51"/>
        <v>0</v>
      </c>
      <c r="BL36" s="13">
        <f t="shared" si="52"/>
        <v>0</v>
      </c>
      <c r="BM36" s="13" t="e">
        <f t="shared" si="53"/>
        <v>#N/A</v>
      </c>
      <c r="BN36" s="13"/>
      <c r="BO36" s="17"/>
      <c r="BP36" s="17"/>
      <c r="BQ36" s="17" t="e">
        <f t="shared" si="54"/>
        <v>#N/A</v>
      </c>
      <c r="BR36" s="17" t="e">
        <f t="shared" si="55"/>
        <v>#N/A</v>
      </c>
      <c r="BS36" s="17" t="e">
        <f t="shared" si="56"/>
        <v>#N/A</v>
      </c>
      <c r="BT36" s="17" t="e">
        <f t="shared" si="57"/>
        <v>#N/A</v>
      </c>
      <c r="BU36" s="17" t="e">
        <f t="shared" si="58"/>
        <v>#N/A</v>
      </c>
      <c r="BV36" s="17" t="str">
        <f t="shared" si="59"/>
        <v>ต่ำ</v>
      </c>
      <c r="BW36" s="17" t="str">
        <f t="shared" si="60"/>
        <v>ต่ำ</v>
      </c>
      <c r="BX36" s="17" t="str">
        <f t="shared" si="61"/>
        <v>ต่ำ</v>
      </c>
      <c r="BY36" s="17" t="e">
        <f t="shared" si="62"/>
        <v>#N/A</v>
      </c>
    </row>
    <row r="37" spans="1:77" s="14" customFormat="1" ht="25.5" hidden="1" customHeight="1">
      <c r="A37" s="17">
        <v>30</v>
      </c>
      <c r="B37" s="8" t="str">
        <f>IF(กรอกข้อมูล!C36="","",กรอกข้อมูล!C36)</f>
        <v/>
      </c>
      <c r="C37" s="29" t="str">
        <f>IF(กรอกข้อมูล!D36="","",กรอกข้อมูล!D36)</f>
        <v/>
      </c>
      <c r="D37" s="8" t="str">
        <f>IF(กรอกข้อมูล!F36="","",กรอกข้อมูล!F36)</f>
        <v/>
      </c>
      <c r="E37" s="19">
        <f>IF(กรอกข้อมูล!BG36="","",กรอกข้อมูล!BG36)</f>
        <v>1</v>
      </c>
      <c r="F37" s="19" t="e">
        <f>กรอกข้อมูล!BH36</f>
        <v>#N/A</v>
      </c>
      <c r="G37" s="19" t="e">
        <f>กรอกข้อมูล!BI36</f>
        <v>#N/A</v>
      </c>
      <c r="H37" s="19" t="e">
        <f>กรอกข้อมูล!BJ36</f>
        <v>#N/A</v>
      </c>
      <c r="I37" s="19">
        <f>กรอกข้อมูล!BK36</f>
        <v>4</v>
      </c>
      <c r="J37" s="19" t="e">
        <f>กรอกข้อมูล!BL36</f>
        <v>#N/A</v>
      </c>
      <c r="K37" s="19" t="e">
        <f>กรอกข้อมูล!BM36</f>
        <v>#N/A</v>
      </c>
      <c r="L37" s="19" t="e">
        <f>กรอกข้อมูล!BN36</f>
        <v>#N/A</v>
      </c>
      <c r="M37" s="19">
        <f>กรอกข้อมูล!BO36</f>
        <v>4</v>
      </c>
      <c r="N37" s="19" t="e">
        <f>กรอกข้อมูล!BP36</f>
        <v>#N/A</v>
      </c>
      <c r="O37" s="19" t="e">
        <f>กรอกข้อมูล!BQ36</f>
        <v>#N/A</v>
      </c>
      <c r="P37" s="19" t="e">
        <f>กรอกข้อมูล!BR36</f>
        <v>#N/A</v>
      </c>
      <c r="Q37" s="19">
        <f>กรอกข้อมูล!BS36</f>
        <v>4</v>
      </c>
      <c r="R37" s="19" t="e">
        <f>กรอกข้อมูล!BT36</f>
        <v>#N/A</v>
      </c>
      <c r="S37" s="19" t="e">
        <f>กรอกข้อมูล!BU36</f>
        <v>#N/A</v>
      </c>
      <c r="T37" s="19" t="e">
        <f>กรอกข้อมูล!BV36</f>
        <v>#N/A</v>
      </c>
      <c r="U37" s="19">
        <f>กรอกข้อมูล!BW36</f>
        <v>1</v>
      </c>
      <c r="V37" s="19" t="e">
        <f>กรอกข้อมูล!BX36</f>
        <v>#N/A</v>
      </c>
      <c r="W37" s="19" t="e">
        <f>กรอกข้อมูล!BY36</f>
        <v>#N/A</v>
      </c>
      <c r="X37" s="19" t="e">
        <f>กรอกข้อมูล!BZ36</f>
        <v>#N/A</v>
      </c>
      <c r="Y37" s="19">
        <f>กรอกข้อมูล!CA36</f>
        <v>4</v>
      </c>
      <c r="Z37" s="19" t="e">
        <f>กรอกข้อมูล!CB36</f>
        <v>#N/A</v>
      </c>
      <c r="AA37" s="19" t="e">
        <f>กรอกข้อมูล!CC36</f>
        <v>#N/A</v>
      </c>
      <c r="AB37" s="19" t="e">
        <f>กรอกข้อมูล!CD36</f>
        <v>#N/A</v>
      </c>
      <c r="AC37" s="19">
        <f>กรอกข้อมูล!CE36</f>
        <v>1</v>
      </c>
      <c r="AD37" s="19" t="e">
        <f>กรอกข้อมูล!CF36</f>
        <v>#N/A</v>
      </c>
      <c r="AE37" s="19" t="e">
        <f>กรอกข้อมูล!CG36</f>
        <v>#N/A</v>
      </c>
      <c r="AF37" s="19" t="e">
        <f>กรอกข้อมูล!CH36</f>
        <v>#N/A</v>
      </c>
      <c r="AG37" s="19">
        <f>กรอกข้อมูล!CI36</f>
        <v>0</v>
      </c>
      <c r="AH37" s="19">
        <f>กรอกข้อมูล!CJ36</f>
        <v>0</v>
      </c>
      <c r="AI37" s="19">
        <f>กรอกข้อมูล!CK36</f>
        <v>0</v>
      </c>
      <c r="AJ37" s="19">
        <f>กรอกข้อมูล!CL36</f>
        <v>0</v>
      </c>
      <c r="AK37" s="19">
        <f>กรอกข้อมูล!CM36</f>
        <v>0</v>
      </c>
      <c r="AL37" s="19">
        <f>กรอกข้อมูล!CN36</f>
        <v>0</v>
      </c>
      <c r="AM37" s="19">
        <f>กรอกข้อมูล!CO36</f>
        <v>0</v>
      </c>
      <c r="AN37" s="19">
        <f>กรอกข้อมูล!CP36</f>
        <v>0</v>
      </c>
      <c r="AO37" s="19">
        <f>กรอกข้อมูล!CQ36</f>
        <v>0</v>
      </c>
      <c r="AP37" s="19">
        <f>กรอกข้อมูล!CR36</f>
        <v>0</v>
      </c>
      <c r="AQ37" s="19">
        <f>กรอกข้อมูล!CS36</f>
        <v>0</v>
      </c>
      <c r="AR37" s="19">
        <f>กรอกข้อมูล!CT36</f>
        <v>0</v>
      </c>
      <c r="AS37" s="19">
        <f>กรอกข้อมูล!CU36</f>
        <v>0</v>
      </c>
      <c r="AT37" s="19">
        <f>กรอกข้อมูล!CV36</f>
        <v>0</v>
      </c>
      <c r="AU37" s="19">
        <f>กรอกข้อมูล!CW36</f>
        <v>0</v>
      </c>
      <c r="AV37" s="19">
        <f>กรอกข้อมูล!CX36</f>
        <v>0</v>
      </c>
      <c r="AW37" s="19">
        <f>กรอกข้อมูล!CY36</f>
        <v>0</v>
      </c>
      <c r="AX37" s="19">
        <f>กรอกข้อมูล!CZ36</f>
        <v>0</v>
      </c>
      <c r="AY37" s="19">
        <f>กรอกข้อมูล!DA36</f>
        <v>0</v>
      </c>
      <c r="AZ37" s="19">
        <f>กรอกข้อมูล!DB36</f>
        <v>0</v>
      </c>
      <c r="BA37" s="19">
        <f>กรอกข้อมูล!DC36</f>
        <v>1</v>
      </c>
      <c r="BB37" s="19" t="e">
        <f>กรอกข้อมูล!DD36</f>
        <v>#N/A</v>
      </c>
      <c r="BC37" s="19" t="e">
        <f>กรอกข้อมูล!DE36</f>
        <v>#N/A</v>
      </c>
      <c r="BD37" s="19" t="e">
        <f>กรอกข้อมูล!DF36</f>
        <v>#N/A</v>
      </c>
      <c r="BE37" s="13" t="e">
        <f t="shared" si="45"/>
        <v>#N/A</v>
      </c>
      <c r="BF37" s="13" t="e">
        <f t="shared" si="46"/>
        <v>#N/A</v>
      </c>
      <c r="BG37" s="13" t="e">
        <f t="shared" si="47"/>
        <v>#N/A</v>
      </c>
      <c r="BH37" s="13" t="e">
        <f t="shared" si="48"/>
        <v>#N/A</v>
      </c>
      <c r="BI37" s="13" t="e">
        <f t="shared" si="49"/>
        <v>#N/A</v>
      </c>
      <c r="BJ37" s="13">
        <f t="shared" si="50"/>
        <v>0</v>
      </c>
      <c r="BK37" s="13">
        <f t="shared" si="51"/>
        <v>0</v>
      </c>
      <c r="BL37" s="13">
        <f t="shared" si="52"/>
        <v>0</v>
      </c>
      <c r="BM37" s="13" t="e">
        <f t="shared" si="53"/>
        <v>#N/A</v>
      </c>
      <c r="BN37" s="13"/>
      <c r="BO37" s="17"/>
      <c r="BP37" s="17"/>
      <c r="BQ37" s="17" t="e">
        <f t="shared" si="54"/>
        <v>#N/A</v>
      </c>
      <c r="BR37" s="17" t="e">
        <f t="shared" si="55"/>
        <v>#N/A</v>
      </c>
      <c r="BS37" s="17" t="e">
        <f t="shared" si="56"/>
        <v>#N/A</v>
      </c>
      <c r="BT37" s="17" t="e">
        <f t="shared" si="57"/>
        <v>#N/A</v>
      </c>
      <c r="BU37" s="17" t="e">
        <f t="shared" si="58"/>
        <v>#N/A</v>
      </c>
      <c r="BV37" s="17" t="str">
        <f t="shared" si="59"/>
        <v>ต่ำ</v>
      </c>
      <c r="BW37" s="17" t="str">
        <f t="shared" si="60"/>
        <v>ต่ำ</v>
      </c>
      <c r="BX37" s="17" t="str">
        <f t="shared" si="61"/>
        <v>ต่ำ</v>
      </c>
      <c r="BY37" s="17" t="e">
        <f t="shared" si="62"/>
        <v>#N/A</v>
      </c>
    </row>
    <row r="38" spans="1:77" s="14" customFormat="1" ht="25.5" hidden="1" customHeight="1">
      <c r="A38" s="17">
        <v>31</v>
      </c>
      <c r="B38" s="8" t="str">
        <f>IF(กรอกข้อมูล!C37="","",กรอกข้อมูล!C37)</f>
        <v/>
      </c>
      <c r="C38" s="29" t="str">
        <f>IF(กรอกข้อมูล!D37="","",กรอกข้อมูล!D37)</f>
        <v/>
      </c>
      <c r="D38" s="8" t="str">
        <f>IF(กรอกข้อมูล!F37="","",กรอกข้อมูล!F37)</f>
        <v/>
      </c>
      <c r="E38" s="19">
        <f>IF(กรอกข้อมูล!BG37="","",กรอกข้อมูล!BG37)</f>
        <v>1</v>
      </c>
      <c r="F38" s="19" t="e">
        <f>กรอกข้อมูล!BH37</f>
        <v>#N/A</v>
      </c>
      <c r="G38" s="19" t="e">
        <f>กรอกข้อมูล!BI37</f>
        <v>#N/A</v>
      </c>
      <c r="H38" s="19" t="e">
        <f>กรอกข้อมูล!BJ37</f>
        <v>#N/A</v>
      </c>
      <c r="I38" s="19">
        <f>กรอกข้อมูล!BK37</f>
        <v>4</v>
      </c>
      <c r="J38" s="19" t="e">
        <f>กรอกข้อมูล!BL37</f>
        <v>#N/A</v>
      </c>
      <c r="K38" s="19" t="e">
        <f>กรอกข้อมูล!BM37</f>
        <v>#N/A</v>
      </c>
      <c r="L38" s="19" t="e">
        <f>กรอกข้อมูล!BN37</f>
        <v>#N/A</v>
      </c>
      <c r="M38" s="19">
        <f>กรอกข้อมูล!BO37</f>
        <v>4</v>
      </c>
      <c r="N38" s="19" t="e">
        <f>กรอกข้อมูล!BP37</f>
        <v>#N/A</v>
      </c>
      <c r="O38" s="19" t="e">
        <f>กรอกข้อมูล!BQ37</f>
        <v>#N/A</v>
      </c>
      <c r="P38" s="19" t="e">
        <f>กรอกข้อมูล!BR37</f>
        <v>#N/A</v>
      </c>
      <c r="Q38" s="19">
        <f>กรอกข้อมูล!BS37</f>
        <v>4</v>
      </c>
      <c r="R38" s="19" t="e">
        <f>กรอกข้อมูล!BT37</f>
        <v>#N/A</v>
      </c>
      <c r="S38" s="19" t="e">
        <f>กรอกข้อมูล!BU37</f>
        <v>#N/A</v>
      </c>
      <c r="T38" s="19" t="e">
        <f>กรอกข้อมูล!BV37</f>
        <v>#N/A</v>
      </c>
      <c r="U38" s="19">
        <f>กรอกข้อมูล!BW37</f>
        <v>1</v>
      </c>
      <c r="V38" s="19" t="e">
        <f>กรอกข้อมูล!BX37</f>
        <v>#N/A</v>
      </c>
      <c r="W38" s="19" t="e">
        <f>กรอกข้อมูล!BY37</f>
        <v>#N/A</v>
      </c>
      <c r="X38" s="19" t="e">
        <f>กรอกข้อมูล!BZ37</f>
        <v>#N/A</v>
      </c>
      <c r="Y38" s="19">
        <f>กรอกข้อมูล!CA37</f>
        <v>4</v>
      </c>
      <c r="Z38" s="19" t="e">
        <f>กรอกข้อมูล!CB37</f>
        <v>#N/A</v>
      </c>
      <c r="AA38" s="19" t="e">
        <f>กรอกข้อมูล!CC37</f>
        <v>#N/A</v>
      </c>
      <c r="AB38" s="19" t="e">
        <f>กรอกข้อมูล!CD37</f>
        <v>#N/A</v>
      </c>
      <c r="AC38" s="19">
        <f>กรอกข้อมูล!CE37</f>
        <v>1</v>
      </c>
      <c r="AD38" s="19" t="e">
        <f>กรอกข้อมูล!CF37</f>
        <v>#N/A</v>
      </c>
      <c r="AE38" s="19" t="e">
        <f>กรอกข้อมูล!CG37</f>
        <v>#N/A</v>
      </c>
      <c r="AF38" s="19" t="e">
        <f>กรอกข้อมูล!CH37</f>
        <v>#N/A</v>
      </c>
      <c r="AG38" s="19">
        <f>กรอกข้อมูล!CI37</f>
        <v>0</v>
      </c>
      <c r="AH38" s="19">
        <f>กรอกข้อมูล!CJ37</f>
        <v>0</v>
      </c>
      <c r="AI38" s="19">
        <f>กรอกข้อมูล!CK37</f>
        <v>0</v>
      </c>
      <c r="AJ38" s="19">
        <f>กรอกข้อมูล!CL37</f>
        <v>0</v>
      </c>
      <c r="AK38" s="19">
        <f>กรอกข้อมูล!CM37</f>
        <v>0</v>
      </c>
      <c r="AL38" s="19">
        <f>กรอกข้อมูล!CN37</f>
        <v>0</v>
      </c>
      <c r="AM38" s="19">
        <f>กรอกข้อมูล!CO37</f>
        <v>0</v>
      </c>
      <c r="AN38" s="19">
        <f>กรอกข้อมูล!CP37</f>
        <v>0</v>
      </c>
      <c r="AO38" s="19">
        <f>กรอกข้อมูล!CQ37</f>
        <v>0</v>
      </c>
      <c r="AP38" s="19">
        <f>กรอกข้อมูล!CR37</f>
        <v>0</v>
      </c>
      <c r="AQ38" s="19">
        <f>กรอกข้อมูล!CS37</f>
        <v>0</v>
      </c>
      <c r="AR38" s="19">
        <f>กรอกข้อมูล!CT37</f>
        <v>0</v>
      </c>
      <c r="AS38" s="19">
        <f>กรอกข้อมูล!CU37</f>
        <v>0</v>
      </c>
      <c r="AT38" s="19">
        <f>กรอกข้อมูล!CV37</f>
        <v>0</v>
      </c>
      <c r="AU38" s="19">
        <f>กรอกข้อมูล!CW37</f>
        <v>0</v>
      </c>
      <c r="AV38" s="19">
        <f>กรอกข้อมูล!CX37</f>
        <v>0</v>
      </c>
      <c r="AW38" s="19">
        <f>กรอกข้อมูล!CY37</f>
        <v>0</v>
      </c>
      <c r="AX38" s="19">
        <f>กรอกข้อมูล!CZ37</f>
        <v>0</v>
      </c>
      <c r="AY38" s="19">
        <f>กรอกข้อมูล!DA37</f>
        <v>0</v>
      </c>
      <c r="AZ38" s="19">
        <f>กรอกข้อมูล!DB37</f>
        <v>0</v>
      </c>
      <c r="BA38" s="19">
        <f>กรอกข้อมูล!DC37</f>
        <v>1</v>
      </c>
      <c r="BB38" s="19" t="e">
        <f>กรอกข้อมูล!DD37</f>
        <v>#N/A</v>
      </c>
      <c r="BC38" s="19" t="e">
        <f>กรอกข้อมูล!DE37</f>
        <v>#N/A</v>
      </c>
      <c r="BD38" s="19" t="e">
        <f>กรอกข้อมูล!DF37</f>
        <v>#N/A</v>
      </c>
      <c r="BE38" s="13" t="e">
        <f t="shared" si="45"/>
        <v>#N/A</v>
      </c>
      <c r="BF38" s="13" t="e">
        <f t="shared" si="46"/>
        <v>#N/A</v>
      </c>
      <c r="BG38" s="13" t="e">
        <f t="shared" si="47"/>
        <v>#N/A</v>
      </c>
      <c r="BH38" s="13" t="e">
        <f t="shared" si="48"/>
        <v>#N/A</v>
      </c>
      <c r="BI38" s="13" t="e">
        <f t="shared" si="49"/>
        <v>#N/A</v>
      </c>
      <c r="BJ38" s="13">
        <f t="shared" si="50"/>
        <v>0</v>
      </c>
      <c r="BK38" s="13">
        <f t="shared" si="51"/>
        <v>0</v>
      </c>
      <c r="BL38" s="13">
        <f t="shared" si="52"/>
        <v>0</v>
      </c>
      <c r="BM38" s="13" t="e">
        <f t="shared" si="53"/>
        <v>#N/A</v>
      </c>
      <c r="BN38" s="13"/>
      <c r="BO38" s="17"/>
      <c r="BP38" s="17"/>
      <c r="BQ38" s="17" t="e">
        <f t="shared" si="54"/>
        <v>#N/A</v>
      </c>
      <c r="BR38" s="17" t="e">
        <f t="shared" si="55"/>
        <v>#N/A</v>
      </c>
      <c r="BS38" s="17" t="e">
        <f t="shared" si="56"/>
        <v>#N/A</v>
      </c>
      <c r="BT38" s="17" t="e">
        <f t="shared" si="57"/>
        <v>#N/A</v>
      </c>
      <c r="BU38" s="17" t="e">
        <f t="shared" si="58"/>
        <v>#N/A</v>
      </c>
      <c r="BV38" s="17" t="str">
        <f t="shared" si="59"/>
        <v>ต่ำ</v>
      </c>
      <c r="BW38" s="17" t="str">
        <f t="shared" si="60"/>
        <v>ต่ำ</v>
      </c>
      <c r="BX38" s="17" t="str">
        <f t="shared" si="61"/>
        <v>ต่ำ</v>
      </c>
      <c r="BY38" s="17" t="e">
        <f t="shared" si="62"/>
        <v>#N/A</v>
      </c>
    </row>
    <row r="39" spans="1:77" s="14" customFormat="1" ht="25.5" hidden="1" customHeight="1">
      <c r="A39" s="17">
        <v>32</v>
      </c>
      <c r="B39" s="8" t="str">
        <f>IF(กรอกข้อมูล!C38="","",กรอกข้อมูล!C38)</f>
        <v/>
      </c>
      <c r="C39" s="29" t="str">
        <f>IF(กรอกข้อมูล!D38="","",กรอกข้อมูล!D38)</f>
        <v/>
      </c>
      <c r="D39" s="8" t="str">
        <f>IF(กรอกข้อมูล!F38="","",กรอกข้อมูล!F38)</f>
        <v/>
      </c>
      <c r="E39" s="19">
        <f>IF(กรอกข้อมูล!BG38="","",กรอกข้อมูล!BG38)</f>
        <v>1</v>
      </c>
      <c r="F39" s="19" t="e">
        <f>กรอกข้อมูล!BH38</f>
        <v>#N/A</v>
      </c>
      <c r="G39" s="19" t="e">
        <f>กรอกข้อมูล!BI38</f>
        <v>#N/A</v>
      </c>
      <c r="H39" s="19" t="e">
        <f>กรอกข้อมูล!BJ38</f>
        <v>#N/A</v>
      </c>
      <c r="I39" s="19">
        <f>กรอกข้อมูล!BK38</f>
        <v>4</v>
      </c>
      <c r="J39" s="19" t="e">
        <f>กรอกข้อมูล!BL38</f>
        <v>#N/A</v>
      </c>
      <c r="K39" s="19" t="e">
        <f>กรอกข้อมูล!BM38</f>
        <v>#N/A</v>
      </c>
      <c r="L39" s="19" t="e">
        <f>กรอกข้อมูล!BN38</f>
        <v>#N/A</v>
      </c>
      <c r="M39" s="19">
        <f>กรอกข้อมูล!BO38</f>
        <v>4</v>
      </c>
      <c r="N39" s="19" t="e">
        <f>กรอกข้อมูล!BP38</f>
        <v>#N/A</v>
      </c>
      <c r="O39" s="19" t="e">
        <f>กรอกข้อมูล!BQ38</f>
        <v>#N/A</v>
      </c>
      <c r="P39" s="19" t="e">
        <f>กรอกข้อมูล!BR38</f>
        <v>#N/A</v>
      </c>
      <c r="Q39" s="19">
        <f>กรอกข้อมูล!BS38</f>
        <v>4</v>
      </c>
      <c r="R39" s="19" t="e">
        <f>กรอกข้อมูล!BT38</f>
        <v>#N/A</v>
      </c>
      <c r="S39" s="19" t="e">
        <f>กรอกข้อมูล!BU38</f>
        <v>#N/A</v>
      </c>
      <c r="T39" s="19" t="e">
        <f>กรอกข้อมูล!BV38</f>
        <v>#N/A</v>
      </c>
      <c r="U39" s="19">
        <f>กรอกข้อมูล!BW38</f>
        <v>1</v>
      </c>
      <c r="V39" s="19" t="e">
        <f>กรอกข้อมูล!BX38</f>
        <v>#N/A</v>
      </c>
      <c r="W39" s="19" t="e">
        <f>กรอกข้อมูล!BY38</f>
        <v>#N/A</v>
      </c>
      <c r="X39" s="19" t="e">
        <f>กรอกข้อมูล!BZ38</f>
        <v>#N/A</v>
      </c>
      <c r="Y39" s="19">
        <f>กรอกข้อมูล!CA38</f>
        <v>4</v>
      </c>
      <c r="Z39" s="19" t="e">
        <f>กรอกข้อมูล!CB38</f>
        <v>#N/A</v>
      </c>
      <c r="AA39" s="19" t="e">
        <f>กรอกข้อมูล!CC38</f>
        <v>#N/A</v>
      </c>
      <c r="AB39" s="19" t="e">
        <f>กรอกข้อมูล!CD38</f>
        <v>#N/A</v>
      </c>
      <c r="AC39" s="19">
        <f>กรอกข้อมูล!CE38</f>
        <v>1</v>
      </c>
      <c r="AD39" s="19" t="e">
        <f>กรอกข้อมูล!CF38</f>
        <v>#N/A</v>
      </c>
      <c r="AE39" s="19" t="e">
        <f>กรอกข้อมูล!CG38</f>
        <v>#N/A</v>
      </c>
      <c r="AF39" s="19" t="e">
        <f>กรอกข้อมูล!CH38</f>
        <v>#N/A</v>
      </c>
      <c r="AG39" s="19">
        <f>กรอกข้อมูล!CI38</f>
        <v>0</v>
      </c>
      <c r="AH39" s="19">
        <f>กรอกข้อมูล!CJ38</f>
        <v>0</v>
      </c>
      <c r="AI39" s="19">
        <f>กรอกข้อมูล!CK38</f>
        <v>0</v>
      </c>
      <c r="AJ39" s="19">
        <f>กรอกข้อมูล!CL38</f>
        <v>0</v>
      </c>
      <c r="AK39" s="19">
        <f>กรอกข้อมูล!CM38</f>
        <v>0</v>
      </c>
      <c r="AL39" s="19">
        <f>กรอกข้อมูล!CN38</f>
        <v>0</v>
      </c>
      <c r="AM39" s="19">
        <f>กรอกข้อมูล!CO38</f>
        <v>0</v>
      </c>
      <c r="AN39" s="19">
        <f>กรอกข้อมูล!CP38</f>
        <v>0</v>
      </c>
      <c r="AO39" s="19">
        <f>กรอกข้อมูล!CQ38</f>
        <v>0</v>
      </c>
      <c r="AP39" s="19">
        <f>กรอกข้อมูล!CR38</f>
        <v>0</v>
      </c>
      <c r="AQ39" s="19">
        <f>กรอกข้อมูล!CS38</f>
        <v>0</v>
      </c>
      <c r="AR39" s="19">
        <f>กรอกข้อมูล!CT38</f>
        <v>0</v>
      </c>
      <c r="AS39" s="19">
        <f>กรอกข้อมูล!CU38</f>
        <v>0</v>
      </c>
      <c r="AT39" s="19">
        <f>กรอกข้อมูล!CV38</f>
        <v>0</v>
      </c>
      <c r="AU39" s="19">
        <f>กรอกข้อมูล!CW38</f>
        <v>0</v>
      </c>
      <c r="AV39" s="19">
        <f>กรอกข้อมูล!CX38</f>
        <v>0</v>
      </c>
      <c r="AW39" s="19">
        <f>กรอกข้อมูล!CY38</f>
        <v>0</v>
      </c>
      <c r="AX39" s="19">
        <f>กรอกข้อมูล!CZ38</f>
        <v>0</v>
      </c>
      <c r="AY39" s="19">
        <f>กรอกข้อมูล!DA38</f>
        <v>0</v>
      </c>
      <c r="AZ39" s="19">
        <f>กรอกข้อมูล!DB38</f>
        <v>0</v>
      </c>
      <c r="BA39" s="19">
        <f>กรอกข้อมูล!DC38</f>
        <v>1</v>
      </c>
      <c r="BB39" s="19" t="e">
        <f>กรอกข้อมูล!DD38</f>
        <v>#N/A</v>
      </c>
      <c r="BC39" s="19" t="e">
        <f>กรอกข้อมูล!DE38</f>
        <v>#N/A</v>
      </c>
      <c r="BD39" s="19" t="e">
        <f>กรอกข้อมูล!DF38</f>
        <v>#N/A</v>
      </c>
      <c r="BE39" s="13" t="e">
        <f t="shared" si="45"/>
        <v>#N/A</v>
      </c>
      <c r="BF39" s="13" t="e">
        <f t="shared" si="46"/>
        <v>#N/A</v>
      </c>
      <c r="BG39" s="13" t="e">
        <f t="shared" si="47"/>
        <v>#N/A</v>
      </c>
      <c r="BH39" s="13" t="e">
        <f t="shared" si="48"/>
        <v>#N/A</v>
      </c>
      <c r="BI39" s="13" t="e">
        <f t="shared" si="49"/>
        <v>#N/A</v>
      </c>
      <c r="BJ39" s="13">
        <f t="shared" si="50"/>
        <v>0</v>
      </c>
      <c r="BK39" s="13">
        <f t="shared" si="51"/>
        <v>0</v>
      </c>
      <c r="BL39" s="13">
        <f t="shared" si="52"/>
        <v>0</v>
      </c>
      <c r="BM39" s="13" t="e">
        <f t="shared" si="53"/>
        <v>#N/A</v>
      </c>
      <c r="BN39" s="13"/>
      <c r="BO39" s="17"/>
      <c r="BP39" s="17"/>
      <c r="BQ39" s="17" t="e">
        <f t="shared" si="54"/>
        <v>#N/A</v>
      </c>
      <c r="BR39" s="17" t="e">
        <f t="shared" si="55"/>
        <v>#N/A</v>
      </c>
      <c r="BS39" s="17" t="e">
        <f t="shared" si="56"/>
        <v>#N/A</v>
      </c>
      <c r="BT39" s="17" t="e">
        <f t="shared" si="57"/>
        <v>#N/A</v>
      </c>
      <c r="BU39" s="17" t="e">
        <f t="shared" si="58"/>
        <v>#N/A</v>
      </c>
      <c r="BV39" s="17" t="str">
        <f t="shared" si="59"/>
        <v>ต่ำ</v>
      </c>
      <c r="BW39" s="17" t="str">
        <f t="shared" si="60"/>
        <v>ต่ำ</v>
      </c>
      <c r="BX39" s="17" t="str">
        <f t="shared" si="61"/>
        <v>ต่ำ</v>
      </c>
      <c r="BY39" s="17" t="e">
        <f t="shared" si="62"/>
        <v>#N/A</v>
      </c>
    </row>
    <row r="40" spans="1:77" s="14" customFormat="1" ht="25.5" hidden="1" customHeight="1">
      <c r="A40" s="17">
        <v>33</v>
      </c>
      <c r="B40" s="8" t="str">
        <f>IF(กรอกข้อมูล!C39="","",กรอกข้อมูล!C39)</f>
        <v/>
      </c>
      <c r="C40" s="29" t="str">
        <f>IF(กรอกข้อมูล!D39="","",กรอกข้อมูล!D39)</f>
        <v/>
      </c>
      <c r="D40" s="8" t="str">
        <f>IF(กรอกข้อมูล!F39="","",กรอกข้อมูล!F39)</f>
        <v/>
      </c>
      <c r="E40" s="19">
        <f>IF(กรอกข้อมูล!BG39="","",กรอกข้อมูล!BG39)</f>
        <v>1</v>
      </c>
      <c r="F40" s="19" t="e">
        <f>กรอกข้อมูล!BH39</f>
        <v>#N/A</v>
      </c>
      <c r="G40" s="19" t="e">
        <f>กรอกข้อมูล!BI39</f>
        <v>#N/A</v>
      </c>
      <c r="H40" s="19" t="e">
        <f>กรอกข้อมูล!BJ39</f>
        <v>#N/A</v>
      </c>
      <c r="I40" s="19">
        <f>กรอกข้อมูล!BK39</f>
        <v>4</v>
      </c>
      <c r="J40" s="19" t="e">
        <f>กรอกข้อมูล!BL39</f>
        <v>#N/A</v>
      </c>
      <c r="K40" s="19" t="e">
        <f>กรอกข้อมูล!BM39</f>
        <v>#N/A</v>
      </c>
      <c r="L40" s="19" t="e">
        <f>กรอกข้อมูล!BN39</f>
        <v>#N/A</v>
      </c>
      <c r="M40" s="19">
        <f>กรอกข้อมูล!BO39</f>
        <v>4</v>
      </c>
      <c r="N40" s="19" t="e">
        <f>กรอกข้อมูล!BP39</f>
        <v>#N/A</v>
      </c>
      <c r="O40" s="19" t="e">
        <f>กรอกข้อมูล!BQ39</f>
        <v>#N/A</v>
      </c>
      <c r="P40" s="19" t="e">
        <f>กรอกข้อมูล!BR39</f>
        <v>#N/A</v>
      </c>
      <c r="Q40" s="19">
        <f>กรอกข้อมูล!BS39</f>
        <v>4</v>
      </c>
      <c r="R40" s="19" t="e">
        <f>กรอกข้อมูล!BT39</f>
        <v>#N/A</v>
      </c>
      <c r="S40" s="19" t="e">
        <f>กรอกข้อมูล!BU39</f>
        <v>#N/A</v>
      </c>
      <c r="T40" s="19" t="e">
        <f>กรอกข้อมูล!BV39</f>
        <v>#N/A</v>
      </c>
      <c r="U40" s="19">
        <f>กรอกข้อมูล!BW39</f>
        <v>1</v>
      </c>
      <c r="V40" s="19" t="e">
        <f>กรอกข้อมูล!BX39</f>
        <v>#N/A</v>
      </c>
      <c r="W40" s="19" t="e">
        <f>กรอกข้อมูล!BY39</f>
        <v>#N/A</v>
      </c>
      <c r="X40" s="19" t="e">
        <f>กรอกข้อมูล!BZ39</f>
        <v>#N/A</v>
      </c>
      <c r="Y40" s="19">
        <f>กรอกข้อมูล!CA39</f>
        <v>4</v>
      </c>
      <c r="Z40" s="19" t="e">
        <f>กรอกข้อมูล!CB39</f>
        <v>#N/A</v>
      </c>
      <c r="AA40" s="19" t="e">
        <f>กรอกข้อมูล!CC39</f>
        <v>#N/A</v>
      </c>
      <c r="AB40" s="19" t="e">
        <f>กรอกข้อมูล!CD39</f>
        <v>#N/A</v>
      </c>
      <c r="AC40" s="19">
        <f>กรอกข้อมูล!CE39</f>
        <v>1</v>
      </c>
      <c r="AD40" s="19" t="e">
        <f>กรอกข้อมูล!CF39</f>
        <v>#N/A</v>
      </c>
      <c r="AE40" s="19" t="e">
        <f>กรอกข้อมูล!CG39</f>
        <v>#N/A</v>
      </c>
      <c r="AF40" s="19" t="e">
        <f>กรอกข้อมูล!CH39</f>
        <v>#N/A</v>
      </c>
      <c r="AG40" s="19">
        <f>กรอกข้อมูล!CI39</f>
        <v>0</v>
      </c>
      <c r="AH40" s="19">
        <f>กรอกข้อมูล!CJ39</f>
        <v>0</v>
      </c>
      <c r="AI40" s="19">
        <f>กรอกข้อมูล!CK39</f>
        <v>0</v>
      </c>
      <c r="AJ40" s="19">
        <f>กรอกข้อมูล!CL39</f>
        <v>0</v>
      </c>
      <c r="AK40" s="19">
        <f>กรอกข้อมูล!CM39</f>
        <v>0</v>
      </c>
      <c r="AL40" s="19">
        <f>กรอกข้อมูล!CN39</f>
        <v>0</v>
      </c>
      <c r="AM40" s="19">
        <f>กรอกข้อมูล!CO39</f>
        <v>0</v>
      </c>
      <c r="AN40" s="19">
        <f>กรอกข้อมูล!CP39</f>
        <v>0</v>
      </c>
      <c r="AO40" s="19">
        <f>กรอกข้อมูล!CQ39</f>
        <v>0</v>
      </c>
      <c r="AP40" s="19">
        <f>กรอกข้อมูล!CR39</f>
        <v>0</v>
      </c>
      <c r="AQ40" s="19">
        <f>กรอกข้อมูล!CS39</f>
        <v>0</v>
      </c>
      <c r="AR40" s="19">
        <f>กรอกข้อมูล!CT39</f>
        <v>0</v>
      </c>
      <c r="AS40" s="19">
        <f>กรอกข้อมูล!CU39</f>
        <v>0</v>
      </c>
      <c r="AT40" s="19">
        <f>กรอกข้อมูล!CV39</f>
        <v>0</v>
      </c>
      <c r="AU40" s="19">
        <f>กรอกข้อมูล!CW39</f>
        <v>0</v>
      </c>
      <c r="AV40" s="19">
        <f>กรอกข้อมูล!CX39</f>
        <v>0</v>
      </c>
      <c r="AW40" s="19">
        <f>กรอกข้อมูล!CY39</f>
        <v>0</v>
      </c>
      <c r="AX40" s="19">
        <f>กรอกข้อมูล!CZ39</f>
        <v>0</v>
      </c>
      <c r="AY40" s="19">
        <f>กรอกข้อมูล!DA39</f>
        <v>0</v>
      </c>
      <c r="AZ40" s="19">
        <f>กรอกข้อมูล!DB39</f>
        <v>0</v>
      </c>
      <c r="BA40" s="19">
        <f>กรอกข้อมูล!DC39</f>
        <v>1</v>
      </c>
      <c r="BB40" s="19" t="e">
        <f>กรอกข้อมูล!DD39</f>
        <v>#N/A</v>
      </c>
      <c r="BC40" s="19" t="e">
        <f>กรอกข้อมูล!DE39</f>
        <v>#N/A</v>
      </c>
      <c r="BD40" s="19" t="e">
        <f>กรอกข้อมูล!DF39</f>
        <v>#N/A</v>
      </c>
      <c r="BE40" s="13" t="e">
        <f t="shared" si="45"/>
        <v>#N/A</v>
      </c>
      <c r="BF40" s="13" t="e">
        <f t="shared" si="46"/>
        <v>#N/A</v>
      </c>
      <c r="BG40" s="13" t="e">
        <f t="shared" si="47"/>
        <v>#N/A</v>
      </c>
      <c r="BH40" s="13" t="e">
        <f t="shared" si="48"/>
        <v>#N/A</v>
      </c>
      <c r="BI40" s="13" t="e">
        <f t="shared" si="49"/>
        <v>#N/A</v>
      </c>
      <c r="BJ40" s="13">
        <f t="shared" si="50"/>
        <v>0</v>
      </c>
      <c r="BK40" s="13">
        <f t="shared" si="51"/>
        <v>0</v>
      </c>
      <c r="BL40" s="13">
        <f t="shared" si="52"/>
        <v>0</v>
      </c>
      <c r="BM40" s="13" t="e">
        <f t="shared" si="53"/>
        <v>#N/A</v>
      </c>
      <c r="BN40" s="13"/>
      <c r="BO40" s="17"/>
      <c r="BP40" s="17"/>
      <c r="BQ40" s="17" t="e">
        <f t="shared" si="54"/>
        <v>#N/A</v>
      </c>
      <c r="BR40" s="17" t="e">
        <f t="shared" si="55"/>
        <v>#N/A</v>
      </c>
      <c r="BS40" s="17" t="e">
        <f t="shared" si="56"/>
        <v>#N/A</v>
      </c>
      <c r="BT40" s="17" t="e">
        <f t="shared" si="57"/>
        <v>#N/A</v>
      </c>
      <c r="BU40" s="17" t="e">
        <f t="shared" si="58"/>
        <v>#N/A</v>
      </c>
      <c r="BV40" s="17" t="str">
        <f t="shared" si="59"/>
        <v>ต่ำ</v>
      </c>
      <c r="BW40" s="17" t="str">
        <f t="shared" si="60"/>
        <v>ต่ำ</v>
      </c>
      <c r="BX40" s="17" t="str">
        <f t="shared" si="61"/>
        <v>ต่ำ</v>
      </c>
      <c r="BY40" s="17" t="e">
        <f t="shared" si="62"/>
        <v>#N/A</v>
      </c>
    </row>
    <row r="41" spans="1:77" s="14" customFormat="1" ht="25.5" hidden="1" customHeight="1">
      <c r="A41" s="17">
        <v>34</v>
      </c>
      <c r="B41" s="8" t="str">
        <f>IF(กรอกข้อมูล!C40="","",กรอกข้อมูล!C40)</f>
        <v/>
      </c>
      <c r="C41" s="29" t="str">
        <f>IF(กรอกข้อมูล!D40="","",กรอกข้อมูล!D40)</f>
        <v/>
      </c>
      <c r="D41" s="8" t="str">
        <f>IF(กรอกข้อมูล!F40="","",กรอกข้อมูล!F40)</f>
        <v/>
      </c>
      <c r="E41" s="19">
        <f>IF(กรอกข้อมูล!BG40="","",กรอกข้อมูล!BG40)</f>
        <v>1</v>
      </c>
      <c r="F41" s="19" t="e">
        <f>กรอกข้อมูล!BH40</f>
        <v>#N/A</v>
      </c>
      <c r="G41" s="19" t="e">
        <f>กรอกข้อมูล!BI40</f>
        <v>#N/A</v>
      </c>
      <c r="H41" s="19" t="e">
        <f>กรอกข้อมูล!BJ40</f>
        <v>#N/A</v>
      </c>
      <c r="I41" s="19">
        <f>กรอกข้อมูล!BK40</f>
        <v>4</v>
      </c>
      <c r="J41" s="19" t="e">
        <f>กรอกข้อมูล!BL40</f>
        <v>#N/A</v>
      </c>
      <c r="K41" s="19" t="e">
        <f>กรอกข้อมูล!BM40</f>
        <v>#N/A</v>
      </c>
      <c r="L41" s="19" t="e">
        <f>กรอกข้อมูล!BN40</f>
        <v>#N/A</v>
      </c>
      <c r="M41" s="19">
        <f>กรอกข้อมูล!BO40</f>
        <v>4</v>
      </c>
      <c r="N41" s="19" t="e">
        <f>กรอกข้อมูล!BP40</f>
        <v>#N/A</v>
      </c>
      <c r="O41" s="19" t="e">
        <f>กรอกข้อมูล!BQ40</f>
        <v>#N/A</v>
      </c>
      <c r="P41" s="19" t="e">
        <f>กรอกข้อมูล!BR40</f>
        <v>#N/A</v>
      </c>
      <c r="Q41" s="19">
        <f>กรอกข้อมูล!BS40</f>
        <v>4</v>
      </c>
      <c r="R41" s="19" t="e">
        <f>กรอกข้อมูล!BT40</f>
        <v>#N/A</v>
      </c>
      <c r="S41" s="19" t="e">
        <f>กรอกข้อมูล!BU40</f>
        <v>#N/A</v>
      </c>
      <c r="T41" s="19" t="e">
        <f>กรอกข้อมูล!BV40</f>
        <v>#N/A</v>
      </c>
      <c r="U41" s="19">
        <f>กรอกข้อมูล!BW40</f>
        <v>1</v>
      </c>
      <c r="V41" s="19" t="e">
        <f>กรอกข้อมูล!BX40</f>
        <v>#N/A</v>
      </c>
      <c r="W41" s="19" t="e">
        <f>กรอกข้อมูล!BY40</f>
        <v>#N/A</v>
      </c>
      <c r="X41" s="19" t="e">
        <f>กรอกข้อมูล!BZ40</f>
        <v>#N/A</v>
      </c>
      <c r="Y41" s="19">
        <f>กรอกข้อมูล!CA40</f>
        <v>4</v>
      </c>
      <c r="Z41" s="19" t="e">
        <f>กรอกข้อมูล!CB40</f>
        <v>#N/A</v>
      </c>
      <c r="AA41" s="19" t="e">
        <f>กรอกข้อมูล!CC40</f>
        <v>#N/A</v>
      </c>
      <c r="AB41" s="19" t="e">
        <f>กรอกข้อมูล!CD40</f>
        <v>#N/A</v>
      </c>
      <c r="AC41" s="19">
        <f>กรอกข้อมูล!CE40</f>
        <v>1</v>
      </c>
      <c r="AD41" s="19" t="e">
        <f>กรอกข้อมูล!CF40</f>
        <v>#N/A</v>
      </c>
      <c r="AE41" s="19" t="e">
        <f>กรอกข้อมูล!CG40</f>
        <v>#N/A</v>
      </c>
      <c r="AF41" s="19" t="e">
        <f>กรอกข้อมูล!CH40</f>
        <v>#N/A</v>
      </c>
      <c r="AG41" s="19">
        <f>กรอกข้อมูล!CI40</f>
        <v>0</v>
      </c>
      <c r="AH41" s="19">
        <f>กรอกข้อมูล!CJ40</f>
        <v>0</v>
      </c>
      <c r="AI41" s="19">
        <f>กรอกข้อมูล!CK40</f>
        <v>0</v>
      </c>
      <c r="AJ41" s="19">
        <f>กรอกข้อมูล!CL40</f>
        <v>0</v>
      </c>
      <c r="AK41" s="19">
        <f>กรอกข้อมูล!CM40</f>
        <v>0</v>
      </c>
      <c r="AL41" s="19">
        <f>กรอกข้อมูล!CN40</f>
        <v>0</v>
      </c>
      <c r="AM41" s="19">
        <f>กรอกข้อมูล!CO40</f>
        <v>0</v>
      </c>
      <c r="AN41" s="19">
        <f>กรอกข้อมูล!CP40</f>
        <v>0</v>
      </c>
      <c r="AO41" s="19">
        <f>กรอกข้อมูล!CQ40</f>
        <v>0</v>
      </c>
      <c r="AP41" s="19">
        <f>กรอกข้อมูล!CR40</f>
        <v>0</v>
      </c>
      <c r="AQ41" s="19">
        <f>กรอกข้อมูล!CS40</f>
        <v>0</v>
      </c>
      <c r="AR41" s="19">
        <f>กรอกข้อมูล!CT40</f>
        <v>0</v>
      </c>
      <c r="AS41" s="19">
        <f>กรอกข้อมูล!CU40</f>
        <v>0</v>
      </c>
      <c r="AT41" s="19">
        <f>กรอกข้อมูล!CV40</f>
        <v>0</v>
      </c>
      <c r="AU41" s="19">
        <f>กรอกข้อมูล!CW40</f>
        <v>0</v>
      </c>
      <c r="AV41" s="19">
        <f>กรอกข้อมูล!CX40</f>
        <v>0</v>
      </c>
      <c r="AW41" s="19">
        <f>กรอกข้อมูล!CY40</f>
        <v>0</v>
      </c>
      <c r="AX41" s="19">
        <f>กรอกข้อมูล!CZ40</f>
        <v>0</v>
      </c>
      <c r="AY41" s="19">
        <f>กรอกข้อมูล!DA40</f>
        <v>0</v>
      </c>
      <c r="AZ41" s="19">
        <f>กรอกข้อมูล!DB40</f>
        <v>0</v>
      </c>
      <c r="BA41" s="19">
        <f>กรอกข้อมูล!DC40</f>
        <v>1</v>
      </c>
      <c r="BB41" s="19" t="e">
        <f>กรอกข้อมูล!DD40</f>
        <v>#N/A</v>
      </c>
      <c r="BC41" s="19" t="e">
        <f>กรอกข้อมูล!DE40</f>
        <v>#N/A</v>
      </c>
      <c r="BD41" s="19" t="e">
        <f>กรอกข้อมูล!DF40</f>
        <v>#N/A</v>
      </c>
      <c r="BE41" s="13" t="e">
        <f t="shared" si="45"/>
        <v>#N/A</v>
      </c>
      <c r="BF41" s="13" t="e">
        <f t="shared" si="46"/>
        <v>#N/A</v>
      </c>
      <c r="BG41" s="13" t="e">
        <f t="shared" si="47"/>
        <v>#N/A</v>
      </c>
      <c r="BH41" s="13" t="e">
        <f t="shared" si="48"/>
        <v>#N/A</v>
      </c>
      <c r="BI41" s="13" t="e">
        <f t="shared" si="49"/>
        <v>#N/A</v>
      </c>
      <c r="BJ41" s="13">
        <f t="shared" si="50"/>
        <v>0</v>
      </c>
      <c r="BK41" s="13">
        <f t="shared" si="51"/>
        <v>0</v>
      </c>
      <c r="BL41" s="13">
        <f t="shared" si="52"/>
        <v>0</v>
      </c>
      <c r="BM41" s="13" t="e">
        <f t="shared" si="53"/>
        <v>#N/A</v>
      </c>
      <c r="BN41" s="13"/>
      <c r="BO41" s="17"/>
      <c r="BP41" s="17"/>
      <c r="BQ41" s="17" t="e">
        <f t="shared" si="54"/>
        <v>#N/A</v>
      </c>
      <c r="BR41" s="17" t="e">
        <f t="shared" si="55"/>
        <v>#N/A</v>
      </c>
      <c r="BS41" s="17" t="e">
        <f t="shared" si="56"/>
        <v>#N/A</v>
      </c>
      <c r="BT41" s="17" t="e">
        <f t="shared" si="57"/>
        <v>#N/A</v>
      </c>
      <c r="BU41" s="17" t="e">
        <f t="shared" si="58"/>
        <v>#N/A</v>
      </c>
      <c r="BV41" s="17" t="str">
        <f t="shared" si="59"/>
        <v>ต่ำ</v>
      </c>
      <c r="BW41" s="17" t="str">
        <f t="shared" si="60"/>
        <v>ต่ำ</v>
      </c>
      <c r="BX41" s="17" t="str">
        <f t="shared" si="61"/>
        <v>ต่ำ</v>
      </c>
      <c r="BY41" s="17" t="e">
        <f t="shared" si="62"/>
        <v>#N/A</v>
      </c>
    </row>
    <row r="42" spans="1:77" s="14" customFormat="1" ht="25.5" hidden="1" customHeight="1">
      <c r="A42" s="17">
        <v>35</v>
      </c>
      <c r="B42" s="8" t="str">
        <f>IF(กรอกข้อมูล!C41="","",กรอกข้อมูล!C41)</f>
        <v/>
      </c>
      <c r="C42" s="29" t="str">
        <f>IF(กรอกข้อมูล!D41="","",กรอกข้อมูล!D41)</f>
        <v/>
      </c>
      <c r="D42" s="8" t="str">
        <f>IF(กรอกข้อมูล!F41="","",กรอกข้อมูล!F41)</f>
        <v/>
      </c>
      <c r="E42" s="19">
        <f>IF(กรอกข้อมูล!BG41="","",กรอกข้อมูล!BG41)</f>
        <v>1</v>
      </c>
      <c r="F42" s="19" t="e">
        <f>กรอกข้อมูล!BH41</f>
        <v>#N/A</v>
      </c>
      <c r="G42" s="19" t="e">
        <f>กรอกข้อมูล!BI41</f>
        <v>#N/A</v>
      </c>
      <c r="H42" s="19" t="e">
        <f>กรอกข้อมูล!BJ41</f>
        <v>#N/A</v>
      </c>
      <c r="I42" s="19">
        <f>กรอกข้อมูล!BK41</f>
        <v>4</v>
      </c>
      <c r="J42" s="19" t="e">
        <f>กรอกข้อมูล!BL41</f>
        <v>#N/A</v>
      </c>
      <c r="K42" s="19" t="e">
        <f>กรอกข้อมูล!BM41</f>
        <v>#N/A</v>
      </c>
      <c r="L42" s="19" t="e">
        <f>กรอกข้อมูล!BN41</f>
        <v>#N/A</v>
      </c>
      <c r="M42" s="19">
        <f>กรอกข้อมูล!BO41</f>
        <v>4</v>
      </c>
      <c r="N42" s="19" t="e">
        <f>กรอกข้อมูล!BP41</f>
        <v>#N/A</v>
      </c>
      <c r="O42" s="19" t="e">
        <f>กรอกข้อมูล!BQ41</f>
        <v>#N/A</v>
      </c>
      <c r="P42" s="19" t="e">
        <f>กรอกข้อมูล!BR41</f>
        <v>#N/A</v>
      </c>
      <c r="Q42" s="19">
        <f>กรอกข้อมูล!BS41</f>
        <v>4</v>
      </c>
      <c r="R42" s="19" t="e">
        <f>กรอกข้อมูล!BT41</f>
        <v>#N/A</v>
      </c>
      <c r="S42" s="19" t="e">
        <f>กรอกข้อมูล!BU41</f>
        <v>#N/A</v>
      </c>
      <c r="T42" s="19" t="e">
        <f>กรอกข้อมูล!BV41</f>
        <v>#N/A</v>
      </c>
      <c r="U42" s="19">
        <f>กรอกข้อมูล!BW41</f>
        <v>1</v>
      </c>
      <c r="V42" s="19" t="e">
        <f>กรอกข้อมูล!BX41</f>
        <v>#N/A</v>
      </c>
      <c r="W42" s="19" t="e">
        <f>กรอกข้อมูล!BY41</f>
        <v>#N/A</v>
      </c>
      <c r="X42" s="19" t="e">
        <f>กรอกข้อมูล!BZ41</f>
        <v>#N/A</v>
      </c>
      <c r="Y42" s="19">
        <f>กรอกข้อมูล!CA41</f>
        <v>4</v>
      </c>
      <c r="Z42" s="19" t="e">
        <f>กรอกข้อมูล!CB41</f>
        <v>#N/A</v>
      </c>
      <c r="AA42" s="19" t="e">
        <f>กรอกข้อมูล!CC41</f>
        <v>#N/A</v>
      </c>
      <c r="AB42" s="19" t="e">
        <f>กรอกข้อมูล!CD41</f>
        <v>#N/A</v>
      </c>
      <c r="AC42" s="19">
        <f>กรอกข้อมูล!CE41</f>
        <v>1</v>
      </c>
      <c r="AD42" s="19" t="e">
        <f>กรอกข้อมูล!CF41</f>
        <v>#N/A</v>
      </c>
      <c r="AE42" s="19" t="e">
        <f>กรอกข้อมูล!CG41</f>
        <v>#N/A</v>
      </c>
      <c r="AF42" s="19" t="e">
        <f>กรอกข้อมูล!CH41</f>
        <v>#N/A</v>
      </c>
      <c r="AG42" s="19">
        <f>กรอกข้อมูล!CI41</f>
        <v>0</v>
      </c>
      <c r="AH42" s="19">
        <f>กรอกข้อมูล!CJ41</f>
        <v>0</v>
      </c>
      <c r="AI42" s="19">
        <f>กรอกข้อมูล!CK41</f>
        <v>0</v>
      </c>
      <c r="AJ42" s="19">
        <f>กรอกข้อมูล!CL41</f>
        <v>0</v>
      </c>
      <c r="AK42" s="19">
        <f>กรอกข้อมูล!CM41</f>
        <v>0</v>
      </c>
      <c r="AL42" s="19">
        <f>กรอกข้อมูล!CN41</f>
        <v>0</v>
      </c>
      <c r="AM42" s="19">
        <f>กรอกข้อมูล!CO41</f>
        <v>0</v>
      </c>
      <c r="AN42" s="19">
        <f>กรอกข้อมูล!CP41</f>
        <v>0</v>
      </c>
      <c r="AO42" s="19">
        <f>กรอกข้อมูล!CQ41</f>
        <v>0</v>
      </c>
      <c r="AP42" s="19">
        <f>กรอกข้อมูล!CR41</f>
        <v>0</v>
      </c>
      <c r="AQ42" s="19">
        <f>กรอกข้อมูล!CS41</f>
        <v>0</v>
      </c>
      <c r="AR42" s="19">
        <f>กรอกข้อมูล!CT41</f>
        <v>0</v>
      </c>
      <c r="AS42" s="19">
        <f>กรอกข้อมูล!CU41</f>
        <v>0</v>
      </c>
      <c r="AT42" s="19">
        <f>กรอกข้อมูล!CV41</f>
        <v>0</v>
      </c>
      <c r="AU42" s="19">
        <f>กรอกข้อมูล!CW41</f>
        <v>0</v>
      </c>
      <c r="AV42" s="19">
        <f>กรอกข้อมูล!CX41</f>
        <v>0</v>
      </c>
      <c r="AW42" s="19">
        <f>กรอกข้อมูล!CY41</f>
        <v>0</v>
      </c>
      <c r="AX42" s="19">
        <f>กรอกข้อมูล!CZ41</f>
        <v>0</v>
      </c>
      <c r="AY42" s="19">
        <f>กรอกข้อมูล!DA41</f>
        <v>0</v>
      </c>
      <c r="AZ42" s="19">
        <f>กรอกข้อมูล!DB41</f>
        <v>0</v>
      </c>
      <c r="BA42" s="19">
        <f>กรอกข้อมูล!DC41</f>
        <v>1</v>
      </c>
      <c r="BB42" s="19" t="e">
        <f>กรอกข้อมูล!DD41</f>
        <v>#N/A</v>
      </c>
      <c r="BC42" s="19" t="e">
        <f>กรอกข้อมูล!DE41</f>
        <v>#N/A</v>
      </c>
      <c r="BD42" s="19" t="e">
        <f>กรอกข้อมูล!DF41</f>
        <v>#N/A</v>
      </c>
      <c r="BE42" s="13" t="e">
        <f t="shared" si="45"/>
        <v>#N/A</v>
      </c>
      <c r="BF42" s="13" t="e">
        <f t="shared" si="46"/>
        <v>#N/A</v>
      </c>
      <c r="BG42" s="13" t="e">
        <f t="shared" si="47"/>
        <v>#N/A</v>
      </c>
      <c r="BH42" s="13" t="e">
        <f t="shared" si="48"/>
        <v>#N/A</v>
      </c>
      <c r="BI42" s="13" t="e">
        <f t="shared" si="49"/>
        <v>#N/A</v>
      </c>
      <c r="BJ42" s="13">
        <f t="shared" si="50"/>
        <v>0</v>
      </c>
      <c r="BK42" s="13">
        <f t="shared" si="51"/>
        <v>0</v>
      </c>
      <c r="BL42" s="13">
        <f t="shared" si="52"/>
        <v>0</v>
      </c>
      <c r="BM42" s="13" t="e">
        <f t="shared" si="53"/>
        <v>#N/A</v>
      </c>
      <c r="BN42" s="13"/>
      <c r="BO42" s="17"/>
      <c r="BP42" s="17"/>
      <c r="BQ42" s="17" t="e">
        <f t="shared" si="54"/>
        <v>#N/A</v>
      </c>
      <c r="BR42" s="17" t="e">
        <f t="shared" si="55"/>
        <v>#N/A</v>
      </c>
      <c r="BS42" s="17" t="e">
        <f t="shared" si="56"/>
        <v>#N/A</v>
      </c>
      <c r="BT42" s="17" t="e">
        <f t="shared" si="57"/>
        <v>#N/A</v>
      </c>
      <c r="BU42" s="17" t="e">
        <f t="shared" si="58"/>
        <v>#N/A</v>
      </c>
      <c r="BV42" s="17" t="str">
        <f t="shared" si="59"/>
        <v>ต่ำ</v>
      </c>
      <c r="BW42" s="17" t="str">
        <f t="shared" si="60"/>
        <v>ต่ำ</v>
      </c>
      <c r="BX42" s="17" t="str">
        <f t="shared" si="61"/>
        <v>ต่ำ</v>
      </c>
      <c r="BY42" s="17" t="e">
        <f t="shared" si="62"/>
        <v>#N/A</v>
      </c>
    </row>
    <row r="43" spans="1:77" s="14" customFormat="1" ht="25.5" hidden="1" customHeight="1">
      <c r="A43" s="17">
        <v>36</v>
      </c>
      <c r="B43" s="8" t="str">
        <f>IF(กรอกข้อมูล!C42="","",กรอกข้อมูล!C42)</f>
        <v/>
      </c>
      <c r="C43" s="29" t="str">
        <f>IF(กรอกข้อมูล!D42="","",กรอกข้อมูล!D42)</f>
        <v/>
      </c>
      <c r="D43" s="8" t="str">
        <f>IF(กรอกข้อมูล!F42="","",กรอกข้อมูล!F42)</f>
        <v/>
      </c>
      <c r="E43" s="19">
        <f>IF(กรอกข้อมูล!BG42="","",กรอกข้อมูล!BG42)</f>
        <v>1</v>
      </c>
      <c r="F43" s="19" t="e">
        <f>กรอกข้อมูล!BH42</f>
        <v>#N/A</v>
      </c>
      <c r="G43" s="19" t="e">
        <f>กรอกข้อมูล!BI42</f>
        <v>#N/A</v>
      </c>
      <c r="H43" s="19" t="e">
        <f>กรอกข้อมูล!BJ42</f>
        <v>#N/A</v>
      </c>
      <c r="I43" s="19">
        <f>กรอกข้อมูล!BK42</f>
        <v>4</v>
      </c>
      <c r="J43" s="19" t="e">
        <f>กรอกข้อมูล!BL42</f>
        <v>#N/A</v>
      </c>
      <c r="K43" s="19" t="e">
        <f>กรอกข้อมูล!BM42</f>
        <v>#N/A</v>
      </c>
      <c r="L43" s="19" t="e">
        <f>กรอกข้อมูล!BN42</f>
        <v>#N/A</v>
      </c>
      <c r="M43" s="19">
        <f>กรอกข้อมูล!BO42</f>
        <v>4</v>
      </c>
      <c r="N43" s="19" t="e">
        <f>กรอกข้อมูล!BP42</f>
        <v>#N/A</v>
      </c>
      <c r="O43" s="19" t="e">
        <f>กรอกข้อมูล!BQ42</f>
        <v>#N/A</v>
      </c>
      <c r="P43" s="19" t="e">
        <f>กรอกข้อมูล!BR42</f>
        <v>#N/A</v>
      </c>
      <c r="Q43" s="19">
        <f>กรอกข้อมูล!BS42</f>
        <v>4</v>
      </c>
      <c r="R43" s="19" t="e">
        <f>กรอกข้อมูล!BT42</f>
        <v>#N/A</v>
      </c>
      <c r="S43" s="19" t="e">
        <f>กรอกข้อมูล!BU42</f>
        <v>#N/A</v>
      </c>
      <c r="T43" s="19" t="e">
        <f>กรอกข้อมูล!BV42</f>
        <v>#N/A</v>
      </c>
      <c r="U43" s="19">
        <f>กรอกข้อมูล!BW42</f>
        <v>1</v>
      </c>
      <c r="V43" s="19" t="e">
        <f>กรอกข้อมูล!BX42</f>
        <v>#N/A</v>
      </c>
      <c r="W43" s="19" t="e">
        <f>กรอกข้อมูล!BY42</f>
        <v>#N/A</v>
      </c>
      <c r="X43" s="19" t="e">
        <f>กรอกข้อมูล!BZ42</f>
        <v>#N/A</v>
      </c>
      <c r="Y43" s="19">
        <f>กรอกข้อมูล!CA42</f>
        <v>4</v>
      </c>
      <c r="Z43" s="19" t="e">
        <f>กรอกข้อมูล!CB42</f>
        <v>#N/A</v>
      </c>
      <c r="AA43" s="19" t="e">
        <f>กรอกข้อมูล!CC42</f>
        <v>#N/A</v>
      </c>
      <c r="AB43" s="19" t="e">
        <f>กรอกข้อมูล!CD42</f>
        <v>#N/A</v>
      </c>
      <c r="AC43" s="19">
        <f>กรอกข้อมูล!CE42</f>
        <v>1</v>
      </c>
      <c r="AD43" s="19" t="e">
        <f>กรอกข้อมูล!CF42</f>
        <v>#N/A</v>
      </c>
      <c r="AE43" s="19" t="e">
        <f>กรอกข้อมูล!CG42</f>
        <v>#N/A</v>
      </c>
      <c r="AF43" s="19" t="e">
        <f>กรอกข้อมูล!CH42</f>
        <v>#N/A</v>
      </c>
      <c r="AG43" s="19">
        <f>กรอกข้อมูล!CI42</f>
        <v>0</v>
      </c>
      <c r="AH43" s="19">
        <f>กรอกข้อมูล!CJ42</f>
        <v>0</v>
      </c>
      <c r="AI43" s="19">
        <f>กรอกข้อมูล!CK42</f>
        <v>0</v>
      </c>
      <c r="AJ43" s="19">
        <f>กรอกข้อมูล!CL42</f>
        <v>0</v>
      </c>
      <c r="AK43" s="19">
        <f>กรอกข้อมูล!CM42</f>
        <v>0</v>
      </c>
      <c r="AL43" s="19">
        <f>กรอกข้อมูล!CN42</f>
        <v>0</v>
      </c>
      <c r="AM43" s="19">
        <f>กรอกข้อมูล!CO42</f>
        <v>0</v>
      </c>
      <c r="AN43" s="19">
        <f>กรอกข้อมูล!CP42</f>
        <v>0</v>
      </c>
      <c r="AO43" s="19">
        <f>กรอกข้อมูล!CQ42</f>
        <v>0</v>
      </c>
      <c r="AP43" s="19">
        <f>กรอกข้อมูล!CR42</f>
        <v>0</v>
      </c>
      <c r="AQ43" s="19">
        <f>กรอกข้อมูล!CS42</f>
        <v>0</v>
      </c>
      <c r="AR43" s="19">
        <f>กรอกข้อมูล!CT42</f>
        <v>0</v>
      </c>
      <c r="AS43" s="19">
        <f>กรอกข้อมูล!CU42</f>
        <v>0</v>
      </c>
      <c r="AT43" s="19">
        <f>กรอกข้อมูล!CV42</f>
        <v>0</v>
      </c>
      <c r="AU43" s="19">
        <f>กรอกข้อมูล!CW42</f>
        <v>0</v>
      </c>
      <c r="AV43" s="19">
        <f>กรอกข้อมูล!CX42</f>
        <v>0</v>
      </c>
      <c r="AW43" s="19">
        <f>กรอกข้อมูล!CY42</f>
        <v>0</v>
      </c>
      <c r="AX43" s="19">
        <f>กรอกข้อมูล!CZ42</f>
        <v>0</v>
      </c>
      <c r="AY43" s="19">
        <f>กรอกข้อมูล!DA42</f>
        <v>0</v>
      </c>
      <c r="AZ43" s="19">
        <f>กรอกข้อมูล!DB42</f>
        <v>0</v>
      </c>
      <c r="BA43" s="19">
        <f>กรอกข้อมูล!DC42</f>
        <v>1</v>
      </c>
      <c r="BB43" s="19" t="e">
        <f>กรอกข้อมูล!DD42</f>
        <v>#N/A</v>
      </c>
      <c r="BC43" s="19" t="e">
        <f>กรอกข้อมูล!DE42</f>
        <v>#N/A</v>
      </c>
      <c r="BD43" s="19" t="e">
        <f>กรอกข้อมูล!DF42</f>
        <v>#N/A</v>
      </c>
      <c r="BE43" s="13" t="e">
        <f t="shared" si="45"/>
        <v>#N/A</v>
      </c>
      <c r="BF43" s="13" t="e">
        <f t="shared" si="46"/>
        <v>#N/A</v>
      </c>
      <c r="BG43" s="13" t="e">
        <f t="shared" si="47"/>
        <v>#N/A</v>
      </c>
      <c r="BH43" s="13" t="e">
        <f t="shared" si="48"/>
        <v>#N/A</v>
      </c>
      <c r="BI43" s="13" t="e">
        <f t="shared" si="49"/>
        <v>#N/A</v>
      </c>
      <c r="BJ43" s="13">
        <f t="shared" si="50"/>
        <v>0</v>
      </c>
      <c r="BK43" s="13">
        <f t="shared" si="51"/>
        <v>0</v>
      </c>
      <c r="BL43" s="13">
        <f t="shared" si="52"/>
        <v>0</v>
      </c>
      <c r="BM43" s="13" t="e">
        <f t="shared" si="53"/>
        <v>#N/A</v>
      </c>
      <c r="BN43" s="13"/>
      <c r="BO43" s="17"/>
      <c r="BP43" s="17"/>
      <c r="BQ43" s="17" t="e">
        <f t="shared" si="54"/>
        <v>#N/A</v>
      </c>
      <c r="BR43" s="17" t="e">
        <f t="shared" si="55"/>
        <v>#N/A</v>
      </c>
      <c r="BS43" s="17" t="e">
        <f t="shared" si="56"/>
        <v>#N/A</v>
      </c>
      <c r="BT43" s="17" t="e">
        <f t="shared" si="57"/>
        <v>#N/A</v>
      </c>
      <c r="BU43" s="17" t="e">
        <f t="shared" si="58"/>
        <v>#N/A</v>
      </c>
      <c r="BV43" s="17" t="str">
        <f t="shared" si="59"/>
        <v>ต่ำ</v>
      </c>
      <c r="BW43" s="17" t="str">
        <f t="shared" si="60"/>
        <v>ต่ำ</v>
      </c>
      <c r="BX43" s="17" t="str">
        <f t="shared" si="61"/>
        <v>ต่ำ</v>
      </c>
      <c r="BY43" s="17" t="e">
        <f t="shared" si="62"/>
        <v>#N/A</v>
      </c>
    </row>
    <row r="44" spans="1:77" s="14" customFormat="1" ht="25.5" hidden="1" customHeight="1">
      <c r="A44" s="17">
        <v>37</v>
      </c>
      <c r="B44" s="8" t="str">
        <f>IF(กรอกข้อมูล!C43="","",กรอกข้อมูล!C43)</f>
        <v/>
      </c>
      <c r="C44" s="29" t="str">
        <f>IF(กรอกข้อมูล!D43="","",กรอกข้อมูล!D43)</f>
        <v/>
      </c>
      <c r="D44" s="8" t="str">
        <f>IF(กรอกข้อมูล!F43="","",กรอกข้อมูล!F43)</f>
        <v/>
      </c>
      <c r="E44" s="19">
        <f>IF(กรอกข้อมูล!BG43="","",กรอกข้อมูล!BG43)</f>
        <v>1</v>
      </c>
      <c r="F44" s="19" t="e">
        <f>กรอกข้อมูล!BH43</f>
        <v>#N/A</v>
      </c>
      <c r="G44" s="19" t="e">
        <f>กรอกข้อมูล!BI43</f>
        <v>#N/A</v>
      </c>
      <c r="H44" s="19" t="e">
        <f>กรอกข้อมูล!BJ43</f>
        <v>#N/A</v>
      </c>
      <c r="I44" s="19">
        <f>กรอกข้อมูล!BK43</f>
        <v>4</v>
      </c>
      <c r="J44" s="19" t="e">
        <f>กรอกข้อมูล!BL43</f>
        <v>#N/A</v>
      </c>
      <c r="K44" s="19" t="e">
        <f>กรอกข้อมูล!BM43</f>
        <v>#N/A</v>
      </c>
      <c r="L44" s="19" t="e">
        <f>กรอกข้อมูล!BN43</f>
        <v>#N/A</v>
      </c>
      <c r="M44" s="19">
        <f>กรอกข้อมูล!BO43</f>
        <v>4</v>
      </c>
      <c r="N44" s="19" t="e">
        <f>กรอกข้อมูล!BP43</f>
        <v>#N/A</v>
      </c>
      <c r="O44" s="19" t="e">
        <f>กรอกข้อมูล!BQ43</f>
        <v>#N/A</v>
      </c>
      <c r="P44" s="19" t="e">
        <f>กรอกข้อมูล!BR43</f>
        <v>#N/A</v>
      </c>
      <c r="Q44" s="19">
        <f>กรอกข้อมูล!BS43</f>
        <v>4</v>
      </c>
      <c r="R44" s="19" t="e">
        <f>กรอกข้อมูล!BT43</f>
        <v>#N/A</v>
      </c>
      <c r="S44" s="19" t="e">
        <f>กรอกข้อมูล!BU43</f>
        <v>#N/A</v>
      </c>
      <c r="T44" s="19" t="e">
        <f>กรอกข้อมูล!BV43</f>
        <v>#N/A</v>
      </c>
      <c r="U44" s="19">
        <f>กรอกข้อมูล!BW43</f>
        <v>1</v>
      </c>
      <c r="V44" s="19" t="e">
        <f>กรอกข้อมูล!BX43</f>
        <v>#N/A</v>
      </c>
      <c r="W44" s="19" t="e">
        <f>กรอกข้อมูล!BY43</f>
        <v>#N/A</v>
      </c>
      <c r="X44" s="19" t="e">
        <f>กรอกข้อมูล!BZ43</f>
        <v>#N/A</v>
      </c>
      <c r="Y44" s="19">
        <f>กรอกข้อมูล!CA43</f>
        <v>4</v>
      </c>
      <c r="Z44" s="19" t="e">
        <f>กรอกข้อมูล!CB43</f>
        <v>#N/A</v>
      </c>
      <c r="AA44" s="19" t="e">
        <f>กรอกข้อมูล!CC43</f>
        <v>#N/A</v>
      </c>
      <c r="AB44" s="19" t="e">
        <f>กรอกข้อมูล!CD43</f>
        <v>#N/A</v>
      </c>
      <c r="AC44" s="19">
        <f>กรอกข้อมูล!CE43</f>
        <v>1</v>
      </c>
      <c r="AD44" s="19" t="e">
        <f>กรอกข้อมูล!CF43</f>
        <v>#N/A</v>
      </c>
      <c r="AE44" s="19" t="e">
        <f>กรอกข้อมูล!CG43</f>
        <v>#N/A</v>
      </c>
      <c r="AF44" s="19" t="e">
        <f>กรอกข้อมูล!CH43</f>
        <v>#N/A</v>
      </c>
      <c r="AG44" s="19">
        <f>กรอกข้อมูล!CI43</f>
        <v>0</v>
      </c>
      <c r="AH44" s="19">
        <f>กรอกข้อมูล!CJ43</f>
        <v>0</v>
      </c>
      <c r="AI44" s="19">
        <f>กรอกข้อมูล!CK43</f>
        <v>0</v>
      </c>
      <c r="AJ44" s="19">
        <f>กรอกข้อมูล!CL43</f>
        <v>0</v>
      </c>
      <c r="AK44" s="19">
        <f>กรอกข้อมูล!CM43</f>
        <v>0</v>
      </c>
      <c r="AL44" s="19">
        <f>กรอกข้อมูล!CN43</f>
        <v>0</v>
      </c>
      <c r="AM44" s="19">
        <f>กรอกข้อมูล!CO43</f>
        <v>0</v>
      </c>
      <c r="AN44" s="19">
        <f>กรอกข้อมูล!CP43</f>
        <v>0</v>
      </c>
      <c r="AO44" s="19">
        <f>กรอกข้อมูล!CQ43</f>
        <v>0</v>
      </c>
      <c r="AP44" s="19">
        <f>กรอกข้อมูล!CR43</f>
        <v>0</v>
      </c>
      <c r="AQ44" s="19">
        <f>กรอกข้อมูล!CS43</f>
        <v>0</v>
      </c>
      <c r="AR44" s="19">
        <f>กรอกข้อมูล!CT43</f>
        <v>0</v>
      </c>
      <c r="AS44" s="19">
        <f>กรอกข้อมูล!CU43</f>
        <v>0</v>
      </c>
      <c r="AT44" s="19">
        <f>กรอกข้อมูล!CV43</f>
        <v>0</v>
      </c>
      <c r="AU44" s="19">
        <f>กรอกข้อมูล!CW43</f>
        <v>0</v>
      </c>
      <c r="AV44" s="19">
        <f>กรอกข้อมูล!CX43</f>
        <v>0</v>
      </c>
      <c r="AW44" s="19">
        <f>กรอกข้อมูล!CY43</f>
        <v>0</v>
      </c>
      <c r="AX44" s="19">
        <f>กรอกข้อมูล!CZ43</f>
        <v>0</v>
      </c>
      <c r="AY44" s="19">
        <f>กรอกข้อมูล!DA43</f>
        <v>0</v>
      </c>
      <c r="AZ44" s="19">
        <f>กรอกข้อมูล!DB43</f>
        <v>0</v>
      </c>
      <c r="BA44" s="19">
        <f>กรอกข้อมูล!DC43</f>
        <v>1</v>
      </c>
      <c r="BB44" s="19" t="e">
        <f>กรอกข้อมูล!DD43</f>
        <v>#N/A</v>
      </c>
      <c r="BC44" s="19" t="e">
        <f>กรอกข้อมูล!DE43</f>
        <v>#N/A</v>
      </c>
      <c r="BD44" s="19" t="e">
        <f>กรอกข้อมูล!DF43</f>
        <v>#N/A</v>
      </c>
      <c r="BE44" s="13" t="e">
        <f t="shared" si="45"/>
        <v>#N/A</v>
      </c>
      <c r="BF44" s="13" t="e">
        <f t="shared" si="46"/>
        <v>#N/A</v>
      </c>
      <c r="BG44" s="13" t="e">
        <f t="shared" si="47"/>
        <v>#N/A</v>
      </c>
      <c r="BH44" s="13" t="e">
        <f t="shared" si="48"/>
        <v>#N/A</v>
      </c>
      <c r="BI44" s="13" t="e">
        <f t="shared" si="49"/>
        <v>#N/A</v>
      </c>
      <c r="BJ44" s="13">
        <f t="shared" si="50"/>
        <v>0</v>
      </c>
      <c r="BK44" s="13">
        <f t="shared" si="51"/>
        <v>0</v>
      </c>
      <c r="BL44" s="13">
        <f t="shared" si="52"/>
        <v>0</v>
      </c>
      <c r="BM44" s="13" t="e">
        <f t="shared" si="53"/>
        <v>#N/A</v>
      </c>
      <c r="BN44" s="13"/>
      <c r="BO44" s="17"/>
      <c r="BP44" s="17"/>
      <c r="BQ44" s="17" t="e">
        <f t="shared" si="54"/>
        <v>#N/A</v>
      </c>
      <c r="BR44" s="17" t="e">
        <f t="shared" si="55"/>
        <v>#N/A</v>
      </c>
      <c r="BS44" s="17" t="e">
        <f t="shared" si="56"/>
        <v>#N/A</v>
      </c>
      <c r="BT44" s="17" t="e">
        <f t="shared" si="57"/>
        <v>#N/A</v>
      </c>
      <c r="BU44" s="17" t="e">
        <f t="shared" si="58"/>
        <v>#N/A</v>
      </c>
      <c r="BV44" s="17" t="str">
        <f t="shared" si="59"/>
        <v>ต่ำ</v>
      </c>
      <c r="BW44" s="17" t="str">
        <f t="shared" si="60"/>
        <v>ต่ำ</v>
      </c>
      <c r="BX44" s="17" t="str">
        <f t="shared" si="61"/>
        <v>ต่ำ</v>
      </c>
      <c r="BY44" s="17" t="e">
        <f t="shared" si="62"/>
        <v>#N/A</v>
      </c>
    </row>
    <row r="45" spans="1:77" s="14" customFormat="1" ht="25.5" hidden="1" customHeight="1">
      <c r="A45" s="17">
        <v>38</v>
      </c>
      <c r="B45" s="8" t="str">
        <f>IF(กรอกข้อมูล!C44="","",กรอกข้อมูล!C44)</f>
        <v/>
      </c>
      <c r="C45" s="29" t="str">
        <f>IF(กรอกข้อมูล!D44="","",กรอกข้อมูล!D44)</f>
        <v/>
      </c>
      <c r="D45" s="8" t="str">
        <f>IF(กรอกข้อมูล!F44="","",กรอกข้อมูล!F44)</f>
        <v/>
      </c>
      <c r="E45" s="19">
        <f>IF(กรอกข้อมูล!BG44="","",กรอกข้อมูล!BG44)</f>
        <v>1</v>
      </c>
      <c r="F45" s="19" t="e">
        <f>กรอกข้อมูล!BH44</f>
        <v>#N/A</v>
      </c>
      <c r="G45" s="19" t="e">
        <f>กรอกข้อมูล!BI44</f>
        <v>#N/A</v>
      </c>
      <c r="H45" s="19" t="e">
        <f>กรอกข้อมูล!BJ44</f>
        <v>#N/A</v>
      </c>
      <c r="I45" s="19">
        <f>กรอกข้อมูล!BK44</f>
        <v>4</v>
      </c>
      <c r="J45" s="19" t="e">
        <f>กรอกข้อมูล!BL44</f>
        <v>#N/A</v>
      </c>
      <c r="K45" s="19" t="e">
        <f>กรอกข้อมูล!BM44</f>
        <v>#N/A</v>
      </c>
      <c r="L45" s="19" t="e">
        <f>กรอกข้อมูล!BN44</f>
        <v>#N/A</v>
      </c>
      <c r="M45" s="19">
        <f>กรอกข้อมูล!BO44</f>
        <v>4</v>
      </c>
      <c r="N45" s="19" t="e">
        <f>กรอกข้อมูล!BP44</f>
        <v>#N/A</v>
      </c>
      <c r="O45" s="19" t="e">
        <f>กรอกข้อมูล!BQ44</f>
        <v>#N/A</v>
      </c>
      <c r="P45" s="19" t="e">
        <f>กรอกข้อมูล!BR44</f>
        <v>#N/A</v>
      </c>
      <c r="Q45" s="19">
        <f>กรอกข้อมูล!BS44</f>
        <v>4</v>
      </c>
      <c r="R45" s="19" t="e">
        <f>กรอกข้อมูล!BT44</f>
        <v>#N/A</v>
      </c>
      <c r="S45" s="19" t="e">
        <f>กรอกข้อมูล!BU44</f>
        <v>#N/A</v>
      </c>
      <c r="T45" s="19" t="e">
        <f>กรอกข้อมูล!BV44</f>
        <v>#N/A</v>
      </c>
      <c r="U45" s="19">
        <f>กรอกข้อมูล!BW44</f>
        <v>1</v>
      </c>
      <c r="V45" s="19" t="e">
        <f>กรอกข้อมูล!BX44</f>
        <v>#N/A</v>
      </c>
      <c r="W45" s="19" t="e">
        <f>กรอกข้อมูล!BY44</f>
        <v>#N/A</v>
      </c>
      <c r="X45" s="19" t="e">
        <f>กรอกข้อมูล!BZ44</f>
        <v>#N/A</v>
      </c>
      <c r="Y45" s="19">
        <f>กรอกข้อมูล!CA44</f>
        <v>4</v>
      </c>
      <c r="Z45" s="19" t="e">
        <f>กรอกข้อมูล!CB44</f>
        <v>#N/A</v>
      </c>
      <c r="AA45" s="19" t="e">
        <f>กรอกข้อมูล!CC44</f>
        <v>#N/A</v>
      </c>
      <c r="AB45" s="19" t="e">
        <f>กรอกข้อมูล!CD44</f>
        <v>#N/A</v>
      </c>
      <c r="AC45" s="19">
        <f>กรอกข้อมูล!CE44</f>
        <v>1</v>
      </c>
      <c r="AD45" s="19" t="e">
        <f>กรอกข้อมูล!CF44</f>
        <v>#N/A</v>
      </c>
      <c r="AE45" s="19" t="e">
        <f>กรอกข้อมูล!CG44</f>
        <v>#N/A</v>
      </c>
      <c r="AF45" s="19" t="e">
        <f>กรอกข้อมูล!CH44</f>
        <v>#N/A</v>
      </c>
      <c r="AG45" s="19">
        <f>กรอกข้อมูล!CI44</f>
        <v>0</v>
      </c>
      <c r="AH45" s="19">
        <f>กรอกข้อมูล!CJ44</f>
        <v>0</v>
      </c>
      <c r="AI45" s="19">
        <f>กรอกข้อมูล!CK44</f>
        <v>0</v>
      </c>
      <c r="AJ45" s="19">
        <f>กรอกข้อมูล!CL44</f>
        <v>0</v>
      </c>
      <c r="AK45" s="19">
        <f>กรอกข้อมูล!CM44</f>
        <v>0</v>
      </c>
      <c r="AL45" s="19">
        <f>กรอกข้อมูล!CN44</f>
        <v>0</v>
      </c>
      <c r="AM45" s="19">
        <f>กรอกข้อมูล!CO44</f>
        <v>0</v>
      </c>
      <c r="AN45" s="19">
        <f>กรอกข้อมูล!CP44</f>
        <v>0</v>
      </c>
      <c r="AO45" s="19">
        <f>กรอกข้อมูล!CQ44</f>
        <v>0</v>
      </c>
      <c r="AP45" s="19">
        <f>กรอกข้อมูล!CR44</f>
        <v>0</v>
      </c>
      <c r="AQ45" s="19">
        <f>กรอกข้อมูล!CS44</f>
        <v>0</v>
      </c>
      <c r="AR45" s="19">
        <f>กรอกข้อมูล!CT44</f>
        <v>0</v>
      </c>
      <c r="AS45" s="19">
        <f>กรอกข้อมูล!CU44</f>
        <v>0</v>
      </c>
      <c r="AT45" s="19">
        <f>กรอกข้อมูล!CV44</f>
        <v>0</v>
      </c>
      <c r="AU45" s="19">
        <f>กรอกข้อมูล!CW44</f>
        <v>0</v>
      </c>
      <c r="AV45" s="19">
        <f>กรอกข้อมูล!CX44</f>
        <v>0</v>
      </c>
      <c r="AW45" s="19">
        <f>กรอกข้อมูล!CY44</f>
        <v>0</v>
      </c>
      <c r="AX45" s="19">
        <f>กรอกข้อมูล!CZ44</f>
        <v>0</v>
      </c>
      <c r="AY45" s="19">
        <f>กรอกข้อมูล!DA44</f>
        <v>0</v>
      </c>
      <c r="AZ45" s="19">
        <f>กรอกข้อมูล!DB44</f>
        <v>0</v>
      </c>
      <c r="BA45" s="19">
        <f>กรอกข้อมูล!DC44</f>
        <v>1</v>
      </c>
      <c r="BB45" s="19" t="e">
        <f>กรอกข้อมูล!DD44</f>
        <v>#N/A</v>
      </c>
      <c r="BC45" s="19" t="e">
        <f>กรอกข้อมูล!DE44</f>
        <v>#N/A</v>
      </c>
      <c r="BD45" s="19" t="e">
        <f>กรอกข้อมูล!DF44</f>
        <v>#N/A</v>
      </c>
      <c r="BE45" s="13" t="e">
        <f t="shared" si="45"/>
        <v>#N/A</v>
      </c>
      <c r="BF45" s="13" t="e">
        <f t="shared" si="46"/>
        <v>#N/A</v>
      </c>
      <c r="BG45" s="13" t="e">
        <f t="shared" si="47"/>
        <v>#N/A</v>
      </c>
      <c r="BH45" s="13" t="e">
        <f t="shared" si="48"/>
        <v>#N/A</v>
      </c>
      <c r="BI45" s="13" t="e">
        <f t="shared" si="49"/>
        <v>#N/A</v>
      </c>
      <c r="BJ45" s="13">
        <f t="shared" si="50"/>
        <v>0</v>
      </c>
      <c r="BK45" s="13">
        <f t="shared" si="51"/>
        <v>0</v>
      </c>
      <c r="BL45" s="13">
        <f t="shared" si="52"/>
        <v>0</v>
      </c>
      <c r="BM45" s="13" t="e">
        <f t="shared" si="53"/>
        <v>#N/A</v>
      </c>
      <c r="BN45" s="13"/>
      <c r="BO45" s="17"/>
      <c r="BP45" s="17"/>
      <c r="BQ45" s="17" t="e">
        <f t="shared" si="54"/>
        <v>#N/A</v>
      </c>
      <c r="BR45" s="17" t="e">
        <f t="shared" si="55"/>
        <v>#N/A</v>
      </c>
      <c r="BS45" s="17" t="e">
        <f t="shared" si="56"/>
        <v>#N/A</v>
      </c>
      <c r="BT45" s="17" t="e">
        <f t="shared" si="57"/>
        <v>#N/A</v>
      </c>
      <c r="BU45" s="17" t="e">
        <f t="shared" si="58"/>
        <v>#N/A</v>
      </c>
      <c r="BV45" s="17" t="str">
        <f t="shared" si="59"/>
        <v>ต่ำ</v>
      </c>
      <c r="BW45" s="17" t="str">
        <f t="shared" si="60"/>
        <v>ต่ำ</v>
      </c>
      <c r="BX45" s="17" t="str">
        <f t="shared" si="61"/>
        <v>ต่ำ</v>
      </c>
      <c r="BY45" s="17" t="e">
        <f t="shared" si="62"/>
        <v>#N/A</v>
      </c>
    </row>
    <row r="46" spans="1:77" s="14" customFormat="1" ht="25.5" hidden="1" customHeight="1">
      <c r="A46" s="17">
        <v>39</v>
      </c>
      <c r="B46" s="8" t="str">
        <f>IF(กรอกข้อมูล!C45="","",กรอกข้อมูล!C45)</f>
        <v/>
      </c>
      <c r="C46" s="29" t="str">
        <f>IF(กรอกข้อมูล!D45="","",กรอกข้อมูล!D45)</f>
        <v/>
      </c>
      <c r="D46" s="8" t="str">
        <f>IF(กรอกข้อมูล!F45="","",กรอกข้อมูล!F45)</f>
        <v/>
      </c>
      <c r="E46" s="19">
        <f>IF(กรอกข้อมูล!BG45="","",กรอกข้อมูล!BG45)</f>
        <v>1</v>
      </c>
      <c r="F46" s="19" t="e">
        <f>กรอกข้อมูล!BH45</f>
        <v>#N/A</v>
      </c>
      <c r="G46" s="19" t="e">
        <f>กรอกข้อมูล!BI45</f>
        <v>#N/A</v>
      </c>
      <c r="H46" s="19" t="e">
        <f>กรอกข้อมูล!BJ45</f>
        <v>#N/A</v>
      </c>
      <c r="I46" s="19">
        <f>กรอกข้อมูล!BK45</f>
        <v>4</v>
      </c>
      <c r="J46" s="19" t="e">
        <f>กรอกข้อมูล!BL45</f>
        <v>#N/A</v>
      </c>
      <c r="K46" s="19" t="e">
        <f>กรอกข้อมูล!BM45</f>
        <v>#N/A</v>
      </c>
      <c r="L46" s="19" t="e">
        <f>กรอกข้อมูล!BN45</f>
        <v>#N/A</v>
      </c>
      <c r="M46" s="19">
        <f>กรอกข้อมูล!BO45</f>
        <v>4</v>
      </c>
      <c r="N46" s="19" t="e">
        <f>กรอกข้อมูล!BP45</f>
        <v>#N/A</v>
      </c>
      <c r="O46" s="19" t="e">
        <f>กรอกข้อมูล!BQ45</f>
        <v>#N/A</v>
      </c>
      <c r="P46" s="19" t="e">
        <f>กรอกข้อมูล!BR45</f>
        <v>#N/A</v>
      </c>
      <c r="Q46" s="19">
        <f>กรอกข้อมูล!BS45</f>
        <v>4</v>
      </c>
      <c r="R46" s="19" t="e">
        <f>กรอกข้อมูล!BT45</f>
        <v>#N/A</v>
      </c>
      <c r="S46" s="19" t="e">
        <f>กรอกข้อมูล!BU45</f>
        <v>#N/A</v>
      </c>
      <c r="T46" s="19" t="e">
        <f>กรอกข้อมูล!BV45</f>
        <v>#N/A</v>
      </c>
      <c r="U46" s="19">
        <f>กรอกข้อมูล!BW45</f>
        <v>1</v>
      </c>
      <c r="V46" s="19" t="e">
        <f>กรอกข้อมูล!BX45</f>
        <v>#N/A</v>
      </c>
      <c r="W46" s="19" t="e">
        <f>กรอกข้อมูล!BY45</f>
        <v>#N/A</v>
      </c>
      <c r="X46" s="19" t="e">
        <f>กรอกข้อมูล!BZ45</f>
        <v>#N/A</v>
      </c>
      <c r="Y46" s="19">
        <f>กรอกข้อมูล!CA45</f>
        <v>4</v>
      </c>
      <c r="Z46" s="19" t="e">
        <f>กรอกข้อมูล!CB45</f>
        <v>#N/A</v>
      </c>
      <c r="AA46" s="19" t="e">
        <f>กรอกข้อมูล!CC45</f>
        <v>#N/A</v>
      </c>
      <c r="AB46" s="19" t="e">
        <f>กรอกข้อมูล!CD45</f>
        <v>#N/A</v>
      </c>
      <c r="AC46" s="19">
        <f>กรอกข้อมูล!CE45</f>
        <v>1</v>
      </c>
      <c r="AD46" s="19" t="e">
        <f>กรอกข้อมูล!CF45</f>
        <v>#N/A</v>
      </c>
      <c r="AE46" s="19" t="e">
        <f>กรอกข้อมูล!CG45</f>
        <v>#N/A</v>
      </c>
      <c r="AF46" s="19" t="e">
        <f>กรอกข้อมูล!CH45</f>
        <v>#N/A</v>
      </c>
      <c r="AG46" s="19">
        <f>กรอกข้อมูล!CI45</f>
        <v>0</v>
      </c>
      <c r="AH46" s="19">
        <f>กรอกข้อมูล!CJ45</f>
        <v>0</v>
      </c>
      <c r="AI46" s="19">
        <f>กรอกข้อมูล!CK45</f>
        <v>0</v>
      </c>
      <c r="AJ46" s="19">
        <f>กรอกข้อมูล!CL45</f>
        <v>0</v>
      </c>
      <c r="AK46" s="19">
        <f>กรอกข้อมูล!CM45</f>
        <v>0</v>
      </c>
      <c r="AL46" s="19">
        <f>กรอกข้อมูล!CN45</f>
        <v>0</v>
      </c>
      <c r="AM46" s="19">
        <f>กรอกข้อมูล!CO45</f>
        <v>0</v>
      </c>
      <c r="AN46" s="19">
        <f>กรอกข้อมูล!CP45</f>
        <v>0</v>
      </c>
      <c r="AO46" s="19">
        <f>กรอกข้อมูล!CQ45</f>
        <v>0</v>
      </c>
      <c r="AP46" s="19">
        <f>กรอกข้อมูล!CR45</f>
        <v>0</v>
      </c>
      <c r="AQ46" s="19">
        <f>กรอกข้อมูล!CS45</f>
        <v>0</v>
      </c>
      <c r="AR46" s="19">
        <f>กรอกข้อมูล!CT45</f>
        <v>0</v>
      </c>
      <c r="AS46" s="19">
        <f>กรอกข้อมูล!CU45</f>
        <v>0</v>
      </c>
      <c r="AT46" s="19">
        <f>กรอกข้อมูล!CV45</f>
        <v>0</v>
      </c>
      <c r="AU46" s="19">
        <f>กรอกข้อมูล!CW45</f>
        <v>0</v>
      </c>
      <c r="AV46" s="19">
        <f>กรอกข้อมูล!CX45</f>
        <v>0</v>
      </c>
      <c r="AW46" s="19">
        <f>กรอกข้อมูล!CY45</f>
        <v>0</v>
      </c>
      <c r="AX46" s="19">
        <f>กรอกข้อมูล!CZ45</f>
        <v>0</v>
      </c>
      <c r="AY46" s="19">
        <f>กรอกข้อมูล!DA45</f>
        <v>0</v>
      </c>
      <c r="AZ46" s="19">
        <f>กรอกข้อมูล!DB45</f>
        <v>0</v>
      </c>
      <c r="BA46" s="19">
        <f>กรอกข้อมูล!DC45</f>
        <v>1</v>
      </c>
      <c r="BB46" s="19" t="e">
        <f>กรอกข้อมูล!DD45</f>
        <v>#N/A</v>
      </c>
      <c r="BC46" s="19" t="e">
        <f>กรอกข้อมูล!DE45</f>
        <v>#N/A</v>
      </c>
      <c r="BD46" s="19" t="e">
        <f>กรอกข้อมูล!DF45</f>
        <v>#N/A</v>
      </c>
      <c r="BE46" s="27" t="e">
        <f t="shared" ref="BE46:BE47" si="63">SUM(E46:J46)</f>
        <v>#N/A</v>
      </c>
      <c r="BF46" s="27" t="e">
        <f t="shared" ref="BF46:BF47" si="64">SUM(K46:P46)</f>
        <v>#N/A</v>
      </c>
      <c r="BG46" s="27" t="e">
        <f t="shared" ref="BG46:BG47" si="65">SUM(Q46:V46)</f>
        <v>#N/A</v>
      </c>
      <c r="BH46" s="27" t="e">
        <f t="shared" ref="BH46:BH47" si="66">SUM(W46:AB46)</f>
        <v>#N/A</v>
      </c>
      <c r="BI46" s="27" t="e">
        <f t="shared" ref="BI46:BI47" si="67">SUM(AC46:AH46)</f>
        <v>#N/A</v>
      </c>
      <c r="BJ46" s="27">
        <f t="shared" ref="BJ46:BJ47" si="68">SUM(AI46:AN46)</f>
        <v>0</v>
      </c>
      <c r="BK46" s="27">
        <f t="shared" ref="BK46:BK47" si="69">SUM(AO46:AR46)</f>
        <v>0</v>
      </c>
      <c r="BL46" s="27">
        <f t="shared" ref="BL46:BL47" si="70">SUM(AS46:AX46)</f>
        <v>0</v>
      </c>
      <c r="BM46" s="27" t="e">
        <f t="shared" ref="BM46:BM47" si="71">SUM(AY46:BD46)</f>
        <v>#N/A</v>
      </c>
      <c r="BN46" s="27"/>
      <c r="BO46" s="28"/>
      <c r="BP46" s="28"/>
      <c r="BQ46" s="28" t="e">
        <f t="shared" ref="BQ46:BQ47" si="72">IF(BE46&gt;18,"สูง",IF(BE46&gt;=13,"ปกติ","ต่ำ"))</f>
        <v>#N/A</v>
      </c>
      <c r="BR46" s="28" t="e">
        <f t="shared" ref="BR46:BR47" si="73">IF(BF46&gt;21,"สูง",IF(BF46&gt;=16,"ปกติ","ต่ำ"))</f>
        <v>#N/A</v>
      </c>
      <c r="BS46" s="28" t="e">
        <f t="shared" ref="BS46:BS47" si="74">IF(BG46&gt;22,"สูง",IF(BG46&gt;=17,"ปกติ","ต่ำ"))</f>
        <v>#N/A</v>
      </c>
      <c r="BT46" s="28" t="e">
        <f t="shared" ref="BT46:BT47" si="75">IF(BH46&gt;20,"สูง",IF(BH46&gt;=15,"ปกติ","ต่ำ"))</f>
        <v>#N/A</v>
      </c>
      <c r="BU46" s="28" t="e">
        <f t="shared" ref="BU46:BU47" si="76">IF(BI46&gt;19,"สูง",IF(BI46&gt;=14,"ปกติ","ต่ำ"))</f>
        <v>#N/A</v>
      </c>
      <c r="BV46" s="28" t="str">
        <f t="shared" ref="BV46:BV47" si="77">IF(BJ46&gt;20,"สูง",IF(BJ46&gt;=15,"ปกติ","ต่ำ"))</f>
        <v>ต่ำ</v>
      </c>
      <c r="BW46" s="28" t="str">
        <f t="shared" ref="BW46:BW47" si="78">IF(BK46&gt;13,"สูง",IF(BK46&gt;=9,"ปกติ","ต่ำ"))</f>
        <v>ต่ำ</v>
      </c>
      <c r="BX46" s="28" t="str">
        <f t="shared" ref="BX46:BX47" si="79">IF(BL46&gt;22,"สูง",IF(BL46&gt;=16,"ปกติ","ต่ำ"))</f>
        <v>ต่ำ</v>
      </c>
      <c r="BY46" s="28" t="e">
        <f t="shared" ref="BY46:BY47" si="80">IF(BM46&gt;21,"สูง",IF(BM46&gt;=15,"ปกติ","ต่ำ"))</f>
        <v>#N/A</v>
      </c>
    </row>
    <row r="47" spans="1:77" s="14" customFormat="1" ht="25.5" hidden="1" customHeight="1">
      <c r="A47" s="17">
        <v>40</v>
      </c>
      <c r="B47" s="8" t="str">
        <f>IF(กรอกข้อมูล!C46="","",กรอกข้อมูล!C46)</f>
        <v/>
      </c>
      <c r="C47" s="29" t="str">
        <f>IF(กรอกข้อมูล!D46="","",กรอกข้อมูล!D46)</f>
        <v/>
      </c>
      <c r="D47" s="8" t="str">
        <f>IF(กรอกข้อมูล!F46="","",กรอกข้อมูล!F46)</f>
        <v/>
      </c>
      <c r="E47" s="19">
        <f>IF(กรอกข้อมูล!BG46="","",กรอกข้อมูล!BG46)</f>
        <v>1</v>
      </c>
      <c r="F47" s="19" t="e">
        <f>กรอกข้อมูล!BH46</f>
        <v>#N/A</v>
      </c>
      <c r="G47" s="19" t="e">
        <f>กรอกข้อมูล!BI46</f>
        <v>#N/A</v>
      </c>
      <c r="H47" s="19" t="e">
        <f>กรอกข้อมูล!BJ46</f>
        <v>#N/A</v>
      </c>
      <c r="I47" s="19">
        <f>กรอกข้อมูล!BK46</f>
        <v>4</v>
      </c>
      <c r="J47" s="19" t="e">
        <f>กรอกข้อมูล!BL46</f>
        <v>#N/A</v>
      </c>
      <c r="K47" s="19" t="e">
        <f>กรอกข้อมูล!BM46</f>
        <v>#N/A</v>
      </c>
      <c r="L47" s="19" t="e">
        <f>กรอกข้อมูล!BN46</f>
        <v>#N/A</v>
      </c>
      <c r="M47" s="19">
        <f>กรอกข้อมูล!BO46</f>
        <v>4</v>
      </c>
      <c r="N47" s="19" t="e">
        <f>กรอกข้อมูล!BP46</f>
        <v>#N/A</v>
      </c>
      <c r="O47" s="19" t="e">
        <f>กรอกข้อมูล!BQ46</f>
        <v>#N/A</v>
      </c>
      <c r="P47" s="19" t="e">
        <f>กรอกข้อมูล!BR46</f>
        <v>#N/A</v>
      </c>
      <c r="Q47" s="19">
        <f>กรอกข้อมูล!BS46</f>
        <v>4</v>
      </c>
      <c r="R47" s="19" t="e">
        <f>กรอกข้อมูล!BT46</f>
        <v>#N/A</v>
      </c>
      <c r="S47" s="19" t="e">
        <f>กรอกข้อมูล!BU46</f>
        <v>#N/A</v>
      </c>
      <c r="T47" s="19" t="e">
        <f>กรอกข้อมูล!BV46</f>
        <v>#N/A</v>
      </c>
      <c r="U47" s="19">
        <f>กรอกข้อมูล!BW46</f>
        <v>1</v>
      </c>
      <c r="V47" s="19" t="e">
        <f>กรอกข้อมูล!BX46</f>
        <v>#N/A</v>
      </c>
      <c r="W47" s="19" t="e">
        <f>กรอกข้อมูล!BY46</f>
        <v>#N/A</v>
      </c>
      <c r="X47" s="19" t="e">
        <f>กรอกข้อมูล!BZ46</f>
        <v>#N/A</v>
      </c>
      <c r="Y47" s="19">
        <f>กรอกข้อมูล!CA46</f>
        <v>4</v>
      </c>
      <c r="Z47" s="19" t="e">
        <f>กรอกข้อมูล!CB46</f>
        <v>#N/A</v>
      </c>
      <c r="AA47" s="19" t="e">
        <f>กรอกข้อมูล!CC46</f>
        <v>#N/A</v>
      </c>
      <c r="AB47" s="19" t="e">
        <f>กรอกข้อมูล!CD46</f>
        <v>#N/A</v>
      </c>
      <c r="AC47" s="19">
        <f>กรอกข้อมูล!CE46</f>
        <v>1</v>
      </c>
      <c r="AD47" s="19" t="e">
        <f>กรอกข้อมูล!CF46</f>
        <v>#N/A</v>
      </c>
      <c r="AE47" s="19" t="e">
        <f>กรอกข้อมูล!CG46</f>
        <v>#N/A</v>
      </c>
      <c r="AF47" s="19" t="e">
        <f>กรอกข้อมูล!CH46</f>
        <v>#N/A</v>
      </c>
      <c r="AG47" s="19">
        <f>กรอกข้อมูล!CI46</f>
        <v>0</v>
      </c>
      <c r="AH47" s="19">
        <f>กรอกข้อมูล!CJ46</f>
        <v>0</v>
      </c>
      <c r="AI47" s="19">
        <f>กรอกข้อมูล!CK46</f>
        <v>0</v>
      </c>
      <c r="AJ47" s="19">
        <f>กรอกข้อมูล!CL46</f>
        <v>0</v>
      </c>
      <c r="AK47" s="19">
        <f>กรอกข้อมูล!CM46</f>
        <v>0</v>
      </c>
      <c r="AL47" s="19">
        <f>กรอกข้อมูล!CN46</f>
        <v>0</v>
      </c>
      <c r="AM47" s="19">
        <f>กรอกข้อมูล!CO46</f>
        <v>0</v>
      </c>
      <c r="AN47" s="19">
        <f>กรอกข้อมูล!CP46</f>
        <v>0</v>
      </c>
      <c r="AO47" s="19">
        <f>กรอกข้อมูล!CQ46</f>
        <v>0</v>
      </c>
      <c r="AP47" s="19">
        <f>กรอกข้อมูล!CR46</f>
        <v>0</v>
      </c>
      <c r="AQ47" s="19">
        <f>กรอกข้อมูล!CS46</f>
        <v>0</v>
      </c>
      <c r="AR47" s="19">
        <f>กรอกข้อมูล!CT46</f>
        <v>0</v>
      </c>
      <c r="AS47" s="19">
        <f>กรอกข้อมูล!CU46</f>
        <v>0</v>
      </c>
      <c r="AT47" s="19">
        <f>กรอกข้อมูล!CV46</f>
        <v>0</v>
      </c>
      <c r="AU47" s="19">
        <f>กรอกข้อมูล!CW46</f>
        <v>0</v>
      </c>
      <c r="AV47" s="19">
        <f>กรอกข้อมูล!CX46</f>
        <v>0</v>
      </c>
      <c r="AW47" s="19">
        <f>กรอกข้อมูล!CY46</f>
        <v>0</v>
      </c>
      <c r="AX47" s="19">
        <f>กรอกข้อมูล!CZ46</f>
        <v>0</v>
      </c>
      <c r="AY47" s="19">
        <f>กรอกข้อมูล!DA46</f>
        <v>0</v>
      </c>
      <c r="AZ47" s="19">
        <f>กรอกข้อมูล!DB46</f>
        <v>0</v>
      </c>
      <c r="BA47" s="19">
        <f>กรอกข้อมูล!DC46</f>
        <v>1</v>
      </c>
      <c r="BB47" s="19" t="e">
        <f>กรอกข้อมูล!DD46</f>
        <v>#N/A</v>
      </c>
      <c r="BC47" s="19" t="e">
        <f>กรอกข้อมูล!DE46</f>
        <v>#N/A</v>
      </c>
      <c r="BD47" s="19" t="e">
        <f>กรอกข้อมูล!DF46</f>
        <v>#N/A</v>
      </c>
      <c r="BE47" s="13" t="e">
        <f t="shared" si="63"/>
        <v>#N/A</v>
      </c>
      <c r="BF47" s="13" t="e">
        <f t="shared" si="64"/>
        <v>#N/A</v>
      </c>
      <c r="BG47" s="13" t="e">
        <f t="shared" si="65"/>
        <v>#N/A</v>
      </c>
      <c r="BH47" s="13" t="e">
        <f t="shared" si="66"/>
        <v>#N/A</v>
      </c>
      <c r="BI47" s="13" t="e">
        <f t="shared" si="67"/>
        <v>#N/A</v>
      </c>
      <c r="BJ47" s="13">
        <f t="shared" si="68"/>
        <v>0</v>
      </c>
      <c r="BK47" s="13">
        <f t="shared" si="69"/>
        <v>0</v>
      </c>
      <c r="BL47" s="13">
        <f t="shared" si="70"/>
        <v>0</v>
      </c>
      <c r="BM47" s="13" t="e">
        <f t="shared" si="71"/>
        <v>#N/A</v>
      </c>
      <c r="BN47" s="13"/>
      <c r="BO47" s="17"/>
      <c r="BP47" s="17"/>
      <c r="BQ47" s="17" t="e">
        <f t="shared" si="72"/>
        <v>#N/A</v>
      </c>
      <c r="BR47" s="17" t="e">
        <f t="shared" si="73"/>
        <v>#N/A</v>
      </c>
      <c r="BS47" s="17" t="e">
        <f t="shared" si="74"/>
        <v>#N/A</v>
      </c>
      <c r="BT47" s="17" t="e">
        <f t="shared" si="75"/>
        <v>#N/A</v>
      </c>
      <c r="BU47" s="17" t="e">
        <f t="shared" si="76"/>
        <v>#N/A</v>
      </c>
      <c r="BV47" s="17" t="str">
        <f t="shared" si="77"/>
        <v>ต่ำ</v>
      </c>
      <c r="BW47" s="17" t="str">
        <f t="shared" si="78"/>
        <v>ต่ำ</v>
      </c>
      <c r="BX47" s="17" t="str">
        <f t="shared" si="79"/>
        <v>ต่ำ</v>
      </c>
      <c r="BY47" s="17" t="e">
        <f t="shared" si="80"/>
        <v>#N/A</v>
      </c>
    </row>
    <row r="48" spans="1:77" s="14" customFormat="1" ht="25.5" customHeight="1">
      <c r="A48" s="33"/>
      <c r="B48" s="22"/>
      <c r="C48" s="31"/>
      <c r="D48" s="23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</row>
    <row r="49" spans="1:77" s="14" customFormat="1" ht="25.5" customHeight="1">
      <c r="A49" s="33"/>
      <c r="B49" s="22"/>
      <c r="C49" s="31"/>
      <c r="D49" s="23"/>
      <c r="E49" s="53" t="s">
        <v>107</v>
      </c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24"/>
      <c r="U49" s="24"/>
      <c r="V49" s="53" t="s">
        <v>107</v>
      </c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24"/>
      <c r="AL49" s="24"/>
      <c r="AM49" s="53" t="s">
        <v>107</v>
      </c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24"/>
      <c r="BC49" s="24"/>
      <c r="BD49" s="24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</row>
    <row r="50" spans="1:77" s="14" customFormat="1" ht="25.5" customHeight="1">
      <c r="A50" s="33"/>
      <c r="B50" s="22"/>
      <c r="C50" s="31"/>
      <c r="D50" s="23"/>
      <c r="E50" s="53" t="s">
        <v>108</v>
      </c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24"/>
      <c r="U50" s="24"/>
      <c r="V50" s="53" t="s">
        <v>108</v>
      </c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24"/>
      <c r="AL50" s="24"/>
      <c r="AM50" s="53" t="s">
        <v>108</v>
      </c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24"/>
      <c r="BC50" s="24"/>
      <c r="BD50" s="24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</row>
    <row r="51" spans="1:77" s="14" customFormat="1" ht="25.5" customHeight="1">
      <c r="A51" s="33"/>
      <c r="B51" s="22"/>
      <c r="C51" s="31"/>
      <c r="D51" s="23"/>
      <c r="E51" s="53" t="s">
        <v>97</v>
      </c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24"/>
      <c r="U51" s="24"/>
      <c r="V51" s="53" t="s">
        <v>97</v>
      </c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24"/>
      <c r="AL51" s="24"/>
      <c r="AM51" s="53" t="s">
        <v>97</v>
      </c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24"/>
      <c r="BC51" s="24"/>
      <c r="BD51" s="24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</row>
    <row r="52" spans="1:77" s="14" customFormat="1" ht="25.5" customHeight="1">
      <c r="A52" s="33"/>
      <c r="B52" s="22"/>
      <c r="C52" s="31"/>
      <c r="D52" s="23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</row>
    <row r="53" spans="1:77" s="14" customFormat="1" ht="25.5" customHeight="1">
      <c r="A53" s="33"/>
      <c r="B53" s="22"/>
      <c r="C53" s="31"/>
      <c r="D53" s="23"/>
      <c r="E53" s="53" t="s">
        <v>107</v>
      </c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24"/>
      <c r="U53" s="24"/>
      <c r="V53" s="53" t="s">
        <v>107</v>
      </c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24"/>
      <c r="AL53" s="24"/>
      <c r="AM53" s="53" t="s">
        <v>107</v>
      </c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24"/>
      <c r="BC53" s="24"/>
      <c r="BD53" s="24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</row>
    <row r="54" spans="1:77" ht="15.75" customHeight="1">
      <c r="E54" s="53" t="s">
        <v>182</v>
      </c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V54" s="53" t="s">
        <v>175</v>
      </c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M54" s="53" t="s">
        <v>174</v>
      </c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</row>
    <row r="55" spans="1:77" ht="15.75" customHeight="1">
      <c r="E55" s="53" t="s">
        <v>109</v>
      </c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V55" s="53" t="s">
        <v>110</v>
      </c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M55" s="53" t="s">
        <v>99</v>
      </c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</row>
    <row r="57" spans="1:77" ht="15.75" customHeight="1">
      <c r="U57" s="53" t="s">
        <v>107</v>
      </c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</row>
    <row r="58" spans="1:77" ht="15.75" customHeight="1">
      <c r="U58" s="53" t="s">
        <v>176</v>
      </c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</row>
    <row r="59" spans="1:77" ht="15.75" customHeight="1">
      <c r="U59" s="53" t="s">
        <v>100</v>
      </c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</row>
  </sheetData>
  <mergeCells count="37">
    <mergeCell ref="E53:S53"/>
    <mergeCell ref="E54:S54"/>
    <mergeCell ref="V53:AJ53"/>
    <mergeCell ref="V54:AJ54"/>
    <mergeCell ref="AM53:BA53"/>
    <mergeCell ref="AM54:BA54"/>
    <mergeCell ref="A4:A6"/>
    <mergeCell ref="E49:S49"/>
    <mergeCell ref="E50:S50"/>
    <mergeCell ref="E51:S51"/>
    <mergeCell ref="V49:AJ49"/>
    <mergeCell ref="V50:AJ50"/>
    <mergeCell ref="V51:AJ51"/>
    <mergeCell ref="D4:D6"/>
    <mergeCell ref="E4:BD5"/>
    <mergeCell ref="AM49:BA49"/>
    <mergeCell ref="AM50:BA50"/>
    <mergeCell ref="AM51:BA51"/>
    <mergeCell ref="U58:AI58"/>
    <mergeCell ref="U59:AI59"/>
    <mergeCell ref="E55:S55"/>
    <mergeCell ref="V55:AJ55"/>
    <mergeCell ref="AM55:BA55"/>
    <mergeCell ref="U57:AI57"/>
    <mergeCell ref="B1:BY1"/>
    <mergeCell ref="B2:BY2"/>
    <mergeCell ref="B3:BY3"/>
    <mergeCell ref="BQ5:BS5"/>
    <mergeCell ref="BT5:BV5"/>
    <mergeCell ref="BW5:BY5"/>
    <mergeCell ref="BE5:BG5"/>
    <mergeCell ref="BH5:BJ5"/>
    <mergeCell ref="BK5:BM5"/>
    <mergeCell ref="B4:B6"/>
    <mergeCell ref="C4:C6"/>
    <mergeCell ref="BE4:BM4"/>
    <mergeCell ref="BQ4:BY4"/>
  </mergeCells>
  <pageMargins left="0.23622047244094491" right="0.23622047244094491" top="0.74803149606299213" bottom="0.74803149606299213" header="0.31496062992125984" footer="0.31496062992125984"/>
  <pageSetup paperSize="9"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58"/>
  <sheetViews>
    <sheetView zoomScaleNormal="100" workbookViewId="0">
      <pane ySplit="6" topLeftCell="A25" activePane="bottomLeft" state="frozen"/>
      <selection pane="bottomLeft" activeCell="S53" sqref="S53:W53"/>
    </sheetView>
  </sheetViews>
  <sheetFormatPr defaultColWidth="14.42578125" defaultRowHeight="15.75" customHeight="1"/>
  <cols>
    <col min="1" max="1" width="7.42578125" style="15" customWidth="1"/>
    <col min="2" max="2" width="11.7109375" style="15" customWidth="1"/>
    <col min="3" max="4" width="24" style="1" customWidth="1"/>
    <col min="5" max="5" width="10.42578125" style="1" customWidth="1"/>
    <col min="6" max="6" width="8" style="1" customWidth="1"/>
    <col min="7" max="24" width="5.5703125" style="15" customWidth="1"/>
    <col min="25" max="16384" width="14.42578125" style="1"/>
  </cols>
  <sheetData>
    <row r="1" spans="1:24" ht="35.25" customHeight="1">
      <c r="B1" s="51" t="s">
        <v>94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r="2" spans="1:24" ht="35.25" customHeight="1">
      <c r="B2" s="51" t="s">
        <v>180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r="3" spans="1:24" ht="35.25" customHeight="1">
      <c r="B3" s="51" t="s">
        <v>181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r="4" spans="1:24" ht="31.5" customHeight="1">
      <c r="A4" s="49" t="s">
        <v>105</v>
      </c>
      <c r="B4" s="49" t="s">
        <v>1</v>
      </c>
      <c r="C4" s="55" t="s">
        <v>2</v>
      </c>
      <c r="D4" s="37"/>
      <c r="E4" s="55" t="s">
        <v>3</v>
      </c>
      <c r="F4" s="49" t="s">
        <v>4</v>
      </c>
      <c r="G4" s="50" t="s">
        <v>103</v>
      </c>
      <c r="H4" s="50"/>
      <c r="I4" s="50"/>
      <c r="J4" s="50"/>
      <c r="K4" s="50"/>
      <c r="L4" s="50"/>
      <c r="M4" s="50"/>
      <c r="N4" s="50"/>
      <c r="O4" s="50"/>
      <c r="P4" s="50" t="s">
        <v>104</v>
      </c>
      <c r="Q4" s="50"/>
      <c r="R4" s="50"/>
      <c r="S4" s="50"/>
      <c r="T4" s="50"/>
      <c r="U4" s="50"/>
      <c r="V4" s="50"/>
      <c r="W4" s="50"/>
      <c r="X4" s="50"/>
    </row>
    <row r="5" spans="1:24" ht="33.75" customHeight="1">
      <c r="A5" s="49"/>
      <c r="B5" s="49"/>
      <c r="C5" s="55"/>
      <c r="D5" s="37"/>
      <c r="E5" s="55"/>
      <c r="F5" s="49"/>
      <c r="G5" s="50" t="s">
        <v>82</v>
      </c>
      <c r="H5" s="50"/>
      <c r="I5" s="50"/>
      <c r="J5" s="50" t="s">
        <v>89</v>
      </c>
      <c r="K5" s="50"/>
      <c r="L5" s="50"/>
      <c r="M5" s="50" t="s">
        <v>90</v>
      </c>
      <c r="N5" s="50"/>
      <c r="O5" s="50"/>
      <c r="P5" s="50" t="s">
        <v>82</v>
      </c>
      <c r="Q5" s="50"/>
      <c r="R5" s="50"/>
      <c r="S5" s="50" t="s">
        <v>89</v>
      </c>
      <c r="T5" s="50"/>
      <c r="U5" s="50"/>
      <c r="V5" s="50" t="s">
        <v>90</v>
      </c>
      <c r="W5" s="50"/>
      <c r="X5" s="50"/>
    </row>
    <row r="6" spans="1:24" ht="43.5" customHeight="1">
      <c r="A6" s="49"/>
      <c r="B6" s="49"/>
      <c r="C6" s="55"/>
      <c r="D6" s="37"/>
      <c r="E6" s="55"/>
      <c r="F6" s="49"/>
      <c r="G6" s="3" t="s">
        <v>83</v>
      </c>
      <c r="H6" s="3" t="s">
        <v>84</v>
      </c>
      <c r="I6" s="3" t="s">
        <v>85</v>
      </c>
      <c r="J6" s="3" t="s">
        <v>86</v>
      </c>
      <c r="K6" s="3" t="s">
        <v>87</v>
      </c>
      <c r="L6" s="3" t="s">
        <v>88</v>
      </c>
      <c r="M6" s="4" t="s">
        <v>91</v>
      </c>
      <c r="N6" s="4" t="s">
        <v>92</v>
      </c>
      <c r="O6" s="4" t="s">
        <v>93</v>
      </c>
      <c r="P6" s="3" t="s">
        <v>83</v>
      </c>
      <c r="Q6" s="3" t="s">
        <v>84</v>
      </c>
      <c r="R6" s="3" t="s">
        <v>85</v>
      </c>
      <c r="S6" s="3" t="s">
        <v>86</v>
      </c>
      <c r="T6" s="3" t="s">
        <v>87</v>
      </c>
      <c r="U6" s="3" t="s">
        <v>88</v>
      </c>
      <c r="V6" s="4" t="s">
        <v>91</v>
      </c>
      <c r="W6" s="4" t="s">
        <v>92</v>
      </c>
      <c r="X6" s="4" t="s">
        <v>93</v>
      </c>
    </row>
    <row r="7" spans="1:24" ht="20.25" hidden="1">
      <c r="A7" s="16"/>
      <c r="B7" s="6">
        <v>1</v>
      </c>
      <c r="C7" s="7">
        <v>1</v>
      </c>
      <c r="D7" s="7"/>
      <c r="E7" s="7">
        <v>1</v>
      </c>
      <c r="F7" s="7">
        <v>1</v>
      </c>
      <c r="G7" s="16" t="e">
        <f>SUM(#REF!)</f>
        <v>#REF!</v>
      </c>
      <c r="H7" s="16" t="e">
        <f>SUM(#REF!)</f>
        <v>#REF!</v>
      </c>
      <c r="I7" s="16" t="e">
        <f>SUM(#REF!)</f>
        <v>#REF!</v>
      </c>
      <c r="J7" s="16" t="e">
        <f>SUM(#REF!)</f>
        <v>#REF!</v>
      </c>
      <c r="K7" s="16" t="e">
        <f>SUM(#REF!)</f>
        <v>#REF!</v>
      </c>
      <c r="L7" s="16" t="e">
        <f>SUM(#REF!)</f>
        <v>#REF!</v>
      </c>
      <c r="M7" s="16" t="e">
        <f>SUM(#REF!)</f>
        <v>#REF!</v>
      </c>
      <c r="N7" s="16" t="e">
        <f>SUM(#REF!)</f>
        <v>#REF!</v>
      </c>
      <c r="O7" s="16" t="e">
        <f>SUM(#REF!)</f>
        <v>#REF!</v>
      </c>
      <c r="P7" s="17" t="e">
        <f>IF(G7&gt;18,"สูง",IF(G7&gt;=13,"ปกติ","ต่ำ"))</f>
        <v>#REF!</v>
      </c>
      <c r="Q7" s="17" t="e">
        <f>IF(H7&gt;21,"สูง",IF(H7&gt;=16,"ปกติ","ต่ำ"))</f>
        <v>#REF!</v>
      </c>
      <c r="R7" s="17" t="e">
        <f>IF(I7&gt;22,"สูง",IF(I7&gt;=17,"ปกติ","ต่ำ"))</f>
        <v>#REF!</v>
      </c>
      <c r="S7" s="17" t="e">
        <f>IF(J7&gt;20,"สูง",IF(J7&gt;=15,"ปกติ","ต่ำ"))</f>
        <v>#REF!</v>
      </c>
      <c r="T7" s="17" t="e">
        <f>IF(K7&gt;19,"สูง",IF(K7&gt;=14,"ปกติ","ต่ำ"))</f>
        <v>#REF!</v>
      </c>
      <c r="U7" s="17" t="e">
        <f>IF(L7&gt;20,"สูง",IF(L7&gt;=15,"ปกติ","ต่ำ"))</f>
        <v>#REF!</v>
      </c>
      <c r="V7" s="17" t="e">
        <f>IF(M7&gt;13,"สูง",IF(M7&gt;=9,"ปกติ","ต่ำ"))</f>
        <v>#REF!</v>
      </c>
      <c r="W7" s="17" t="e">
        <f>IF(N7&gt;22,"สูง",IF(N7&gt;=16,"ปกติ","ต่ำ"))</f>
        <v>#REF!</v>
      </c>
      <c r="X7" s="17" t="e">
        <f>IF(O7&gt;21,"สูง",IF(O7&gt;=15,"ปกติ","ต่ำ"))</f>
        <v>#REF!</v>
      </c>
    </row>
    <row r="8" spans="1:24" s="14" customFormat="1" ht="25.5" customHeight="1">
      <c r="A8" s="17">
        <v>1</v>
      </c>
      <c r="B8" s="8" t="str">
        <f>กรอกข้อมูล!C7</f>
        <v>06990</v>
      </c>
      <c r="C8" s="11" t="str">
        <f>กรอกข้อมูล!D7</f>
        <v>เด็กชายจักรพงศ์  คำเงิน</v>
      </c>
      <c r="D8" s="11"/>
      <c r="E8" s="11" t="e">
        <f>กรอกข้อมูล!#REF!</f>
        <v>#REF!</v>
      </c>
      <c r="F8" s="8" t="str">
        <f>กรอกข้อมูล!F7</f>
        <v>ม.3/2</v>
      </c>
      <c r="G8" s="17">
        <f>กรอกข้อมูล!DG7</f>
        <v>0</v>
      </c>
      <c r="H8" s="17">
        <f>กรอกข้อมูล!DH7</f>
        <v>0</v>
      </c>
      <c r="I8" s="17">
        <f>กรอกข้อมูล!DI7</f>
        <v>0</v>
      </c>
      <c r="J8" s="17">
        <f>กรอกข้อมูล!DJ7</f>
        <v>0</v>
      </c>
      <c r="K8" s="17">
        <f>กรอกข้อมูล!DK7</f>
        <v>0</v>
      </c>
      <c r="L8" s="17">
        <f>กรอกข้อมูล!DL7</f>
        <v>0</v>
      </c>
      <c r="M8" s="17">
        <f>กรอกข้อมูล!DM7</f>
        <v>0</v>
      </c>
      <c r="N8" s="17">
        <f>กรอกข้อมูล!DN7</f>
        <v>0</v>
      </c>
      <c r="O8" s="17">
        <f>กรอกข้อมูล!DO7</f>
        <v>0</v>
      </c>
      <c r="P8" s="17">
        <f>กรอกข้อมูล!DS7</f>
        <v>0</v>
      </c>
      <c r="Q8" s="17">
        <f>กรอกข้อมูล!DT7</f>
        <v>0</v>
      </c>
      <c r="R8" s="17">
        <f>กรอกข้อมูล!DU7</f>
        <v>0</v>
      </c>
      <c r="S8" s="17">
        <f>กรอกข้อมูล!DV7</f>
        <v>0</v>
      </c>
      <c r="T8" s="17">
        <f>กรอกข้อมูล!DW7</f>
        <v>0</v>
      </c>
      <c r="U8" s="17">
        <f>กรอกข้อมูล!DX7</f>
        <v>0</v>
      </c>
      <c r="V8" s="17">
        <f>กรอกข้อมูล!DY7</f>
        <v>0</v>
      </c>
      <c r="W8" s="17">
        <f>กรอกข้อมูล!DZ7</f>
        <v>0</v>
      </c>
      <c r="X8" s="17">
        <f>กรอกข้อมูล!EA7</f>
        <v>0</v>
      </c>
    </row>
    <row r="9" spans="1:24" s="14" customFormat="1" ht="25.5" customHeight="1">
      <c r="A9" s="17">
        <v>2</v>
      </c>
      <c r="B9" s="8" t="str">
        <f>กรอกข้อมูล!C8</f>
        <v>06991</v>
      </c>
      <c r="C9" s="11" t="str">
        <f>กรอกข้อมูล!D8</f>
        <v>เด็กชายทักษ์ดนัย  ขุนหาญ</v>
      </c>
      <c r="D9" s="11"/>
      <c r="E9" s="11" t="e">
        <f>กรอกข้อมูล!#REF!</f>
        <v>#REF!</v>
      </c>
      <c r="F9" s="8" t="str">
        <f>กรอกข้อมูล!F8</f>
        <v>ม.3/2</v>
      </c>
      <c r="G9" s="17">
        <f>กรอกข้อมูล!DG8</f>
        <v>0</v>
      </c>
      <c r="H9" s="17">
        <f>กรอกข้อมูล!DH8</f>
        <v>0</v>
      </c>
      <c r="I9" s="17">
        <f>กรอกข้อมูล!DI8</f>
        <v>0</v>
      </c>
      <c r="J9" s="17">
        <f>กรอกข้อมูล!DJ8</f>
        <v>0</v>
      </c>
      <c r="K9" s="17">
        <f>กรอกข้อมูล!DK8</f>
        <v>0</v>
      </c>
      <c r="L9" s="17">
        <f>กรอกข้อมูล!DL8</f>
        <v>0</v>
      </c>
      <c r="M9" s="17">
        <f>กรอกข้อมูล!DM8</f>
        <v>0</v>
      </c>
      <c r="N9" s="17">
        <f>กรอกข้อมูล!DN8</f>
        <v>0</v>
      </c>
      <c r="O9" s="17">
        <f>กรอกข้อมูล!DO8</f>
        <v>0</v>
      </c>
      <c r="P9" s="17">
        <f>กรอกข้อมูล!DS8</f>
        <v>0</v>
      </c>
      <c r="Q9" s="17">
        <f>กรอกข้อมูล!DT8</f>
        <v>0</v>
      </c>
      <c r="R9" s="17">
        <f>กรอกข้อมูล!DU8</f>
        <v>0</v>
      </c>
      <c r="S9" s="17">
        <f>กรอกข้อมูล!DV8</f>
        <v>0</v>
      </c>
      <c r="T9" s="17">
        <f>กรอกข้อมูล!DW8</f>
        <v>0</v>
      </c>
      <c r="U9" s="17">
        <f>กรอกข้อมูล!DX8</f>
        <v>0</v>
      </c>
      <c r="V9" s="17">
        <f>กรอกข้อมูล!DY8</f>
        <v>0</v>
      </c>
      <c r="W9" s="17">
        <f>กรอกข้อมูล!DZ8</f>
        <v>0</v>
      </c>
      <c r="X9" s="17">
        <f>กรอกข้อมูล!EA8</f>
        <v>0</v>
      </c>
    </row>
    <row r="10" spans="1:24" s="14" customFormat="1" ht="25.5" customHeight="1">
      <c r="A10" s="17">
        <v>3</v>
      </c>
      <c r="B10" s="8" t="str">
        <f>กรอกข้อมูล!C9</f>
        <v>06992</v>
      </c>
      <c r="C10" s="11" t="str">
        <f>กรอกข้อมูล!D9</f>
        <v>เด็กชายทักษ์ดนัย  สิทธิบัว</v>
      </c>
      <c r="D10" s="11"/>
      <c r="E10" s="11" t="e">
        <f>กรอกข้อมูล!#REF!</f>
        <v>#REF!</v>
      </c>
      <c r="F10" s="8" t="str">
        <f>กรอกข้อมูล!F9</f>
        <v>ม.3/2</v>
      </c>
      <c r="G10" s="17">
        <f>กรอกข้อมูล!DG9</f>
        <v>0</v>
      </c>
      <c r="H10" s="17">
        <f>กรอกข้อมูล!DH9</f>
        <v>0</v>
      </c>
      <c r="I10" s="17">
        <f>กรอกข้อมูล!DI9</f>
        <v>0</v>
      </c>
      <c r="J10" s="17">
        <f>กรอกข้อมูล!DJ9</f>
        <v>0</v>
      </c>
      <c r="K10" s="17">
        <f>กรอกข้อมูล!DK9</f>
        <v>0</v>
      </c>
      <c r="L10" s="17">
        <f>กรอกข้อมูล!DL9</f>
        <v>0</v>
      </c>
      <c r="M10" s="17">
        <f>กรอกข้อมูล!DM9</f>
        <v>0</v>
      </c>
      <c r="N10" s="17">
        <f>กรอกข้อมูล!DN9</f>
        <v>0</v>
      </c>
      <c r="O10" s="17">
        <f>กรอกข้อมูล!DO9</f>
        <v>0</v>
      </c>
      <c r="P10" s="17">
        <f>กรอกข้อมูล!DS9</f>
        <v>0</v>
      </c>
      <c r="Q10" s="17">
        <f>กรอกข้อมูล!DT9</f>
        <v>0</v>
      </c>
      <c r="R10" s="17">
        <f>กรอกข้อมูล!DU9</f>
        <v>0</v>
      </c>
      <c r="S10" s="17">
        <f>กรอกข้อมูล!DV9</f>
        <v>0</v>
      </c>
      <c r="T10" s="17">
        <f>กรอกข้อมูล!DW9</f>
        <v>0</v>
      </c>
      <c r="U10" s="17">
        <f>กรอกข้อมูล!DX9</f>
        <v>0</v>
      </c>
      <c r="V10" s="17">
        <f>กรอกข้อมูล!DY9</f>
        <v>0</v>
      </c>
      <c r="W10" s="17">
        <f>กรอกข้อมูล!DZ9</f>
        <v>0</v>
      </c>
      <c r="X10" s="17">
        <f>กรอกข้อมูล!EA9</f>
        <v>0</v>
      </c>
    </row>
    <row r="11" spans="1:24" s="14" customFormat="1" ht="25.5" customHeight="1">
      <c r="A11" s="17">
        <v>4</v>
      </c>
      <c r="B11" s="8" t="str">
        <f>กรอกข้อมูล!C10</f>
        <v>06993</v>
      </c>
      <c r="C11" s="11" t="str">
        <f>กรอกข้อมูล!D10</f>
        <v>เด็กชายทัตพล  สุภากาศ</v>
      </c>
      <c r="D11" s="11"/>
      <c r="E11" s="11" t="e">
        <f>กรอกข้อมูล!#REF!</f>
        <v>#REF!</v>
      </c>
      <c r="F11" s="8" t="str">
        <f>กรอกข้อมูล!F10</f>
        <v>ม.3/2</v>
      </c>
      <c r="G11" s="17">
        <f>กรอกข้อมูล!DG10</f>
        <v>0</v>
      </c>
      <c r="H11" s="17">
        <f>กรอกข้อมูล!DH10</f>
        <v>0</v>
      </c>
      <c r="I11" s="17">
        <f>กรอกข้อมูล!DI10</f>
        <v>0</v>
      </c>
      <c r="J11" s="17">
        <f>กรอกข้อมูล!DJ10</f>
        <v>0</v>
      </c>
      <c r="K11" s="17">
        <f>กรอกข้อมูล!DK10</f>
        <v>0</v>
      </c>
      <c r="L11" s="17">
        <f>กรอกข้อมูล!DL10</f>
        <v>0</v>
      </c>
      <c r="M11" s="17">
        <f>กรอกข้อมูล!DM10</f>
        <v>0</v>
      </c>
      <c r="N11" s="17">
        <f>กรอกข้อมูล!DN10</f>
        <v>0</v>
      </c>
      <c r="O11" s="17">
        <f>กรอกข้อมูล!DO10</f>
        <v>0</v>
      </c>
      <c r="P11" s="17">
        <f>กรอกข้อมูล!DS10</f>
        <v>0</v>
      </c>
      <c r="Q11" s="17">
        <f>กรอกข้อมูล!DT10</f>
        <v>0</v>
      </c>
      <c r="R11" s="17">
        <f>กรอกข้อมูล!DU10</f>
        <v>0</v>
      </c>
      <c r="S11" s="17">
        <f>กรอกข้อมูล!DV10</f>
        <v>0</v>
      </c>
      <c r="T11" s="17">
        <f>กรอกข้อมูล!DW10</f>
        <v>0</v>
      </c>
      <c r="U11" s="17">
        <f>กรอกข้อมูล!DX10</f>
        <v>0</v>
      </c>
      <c r="V11" s="17">
        <f>กรอกข้อมูล!DY10</f>
        <v>0</v>
      </c>
      <c r="W11" s="17">
        <f>กรอกข้อมูล!DZ10</f>
        <v>0</v>
      </c>
      <c r="X11" s="17">
        <f>กรอกข้อมูล!EA10</f>
        <v>0</v>
      </c>
    </row>
    <row r="12" spans="1:24" s="14" customFormat="1" ht="25.5" customHeight="1">
      <c r="A12" s="17">
        <v>5</v>
      </c>
      <c r="B12" s="8" t="str">
        <f>กรอกข้อมูล!C11</f>
        <v>06994</v>
      </c>
      <c r="C12" s="11" t="str">
        <f>กรอกข้อมูล!D11</f>
        <v>เด็กชายธนวัฒน์  ตันกุล</v>
      </c>
      <c r="D12" s="11"/>
      <c r="E12" s="11" t="e">
        <f>กรอกข้อมูล!#REF!</f>
        <v>#REF!</v>
      </c>
      <c r="F12" s="8" t="str">
        <f>กรอกข้อมูล!F11</f>
        <v>ม.3/2</v>
      </c>
      <c r="G12" s="17">
        <f>กรอกข้อมูล!DG11</f>
        <v>0</v>
      </c>
      <c r="H12" s="17">
        <f>กรอกข้อมูล!DH11</f>
        <v>0</v>
      </c>
      <c r="I12" s="17">
        <f>กรอกข้อมูล!DI11</f>
        <v>0</v>
      </c>
      <c r="J12" s="17">
        <f>กรอกข้อมูล!DJ11</f>
        <v>0</v>
      </c>
      <c r="K12" s="17">
        <f>กรอกข้อมูล!DK11</f>
        <v>0</v>
      </c>
      <c r="L12" s="17">
        <f>กรอกข้อมูล!DL11</f>
        <v>0</v>
      </c>
      <c r="M12" s="17">
        <f>กรอกข้อมูล!DM11</f>
        <v>0</v>
      </c>
      <c r="N12" s="17">
        <f>กรอกข้อมูล!DN11</f>
        <v>0</v>
      </c>
      <c r="O12" s="17">
        <f>กรอกข้อมูล!DO11</f>
        <v>0</v>
      </c>
      <c r="P12" s="17">
        <f>กรอกข้อมูล!DS11</f>
        <v>0</v>
      </c>
      <c r="Q12" s="17">
        <f>กรอกข้อมูล!DT11</f>
        <v>0</v>
      </c>
      <c r="R12" s="17">
        <f>กรอกข้อมูล!DU11</f>
        <v>0</v>
      </c>
      <c r="S12" s="17">
        <f>กรอกข้อมูล!DV11</f>
        <v>0</v>
      </c>
      <c r="T12" s="17">
        <f>กรอกข้อมูล!DW11</f>
        <v>0</v>
      </c>
      <c r="U12" s="17">
        <f>กรอกข้อมูล!DX11</f>
        <v>0</v>
      </c>
      <c r="V12" s="17">
        <f>กรอกข้อมูล!DY11</f>
        <v>0</v>
      </c>
      <c r="W12" s="17">
        <f>กรอกข้อมูล!DZ11</f>
        <v>0</v>
      </c>
      <c r="X12" s="17">
        <f>กรอกข้อมูล!EA11</f>
        <v>0</v>
      </c>
    </row>
    <row r="13" spans="1:24" s="14" customFormat="1" ht="25.5" customHeight="1">
      <c r="A13" s="17">
        <v>6</v>
      </c>
      <c r="B13" s="8" t="str">
        <f>กรอกข้อมูล!C12</f>
        <v>06995</v>
      </c>
      <c r="C13" s="11" t="str">
        <f>กรอกข้อมูล!D12</f>
        <v>เด็กชายธนุพงษ์  หมื่นสิทธิกาศ</v>
      </c>
      <c r="D13" s="11"/>
      <c r="E13" s="11" t="e">
        <f>กรอกข้อมูล!#REF!</f>
        <v>#REF!</v>
      </c>
      <c r="F13" s="8" t="str">
        <f>กรอกข้อมูล!F12</f>
        <v>ม.3/2</v>
      </c>
      <c r="G13" s="17">
        <f>กรอกข้อมูล!DG12</f>
        <v>0</v>
      </c>
      <c r="H13" s="17">
        <f>กรอกข้อมูล!DH12</f>
        <v>0</v>
      </c>
      <c r="I13" s="17">
        <f>กรอกข้อมูล!DI12</f>
        <v>0</v>
      </c>
      <c r="J13" s="17">
        <f>กรอกข้อมูล!DJ12</f>
        <v>0</v>
      </c>
      <c r="K13" s="17">
        <f>กรอกข้อมูล!DK12</f>
        <v>0</v>
      </c>
      <c r="L13" s="17">
        <f>กรอกข้อมูล!DL12</f>
        <v>0</v>
      </c>
      <c r="M13" s="17">
        <f>กรอกข้อมูล!DM12</f>
        <v>0</v>
      </c>
      <c r="N13" s="17">
        <f>กรอกข้อมูล!DN12</f>
        <v>0</v>
      </c>
      <c r="O13" s="17">
        <f>กรอกข้อมูล!DO12</f>
        <v>0</v>
      </c>
      <c r="P13" s="17">
        <f>กรอกข้อมูล!DS12</f>
        <v>0</v>
      </c>
      <c r="Q13" s="17">
        <f>กรอกข้อมูล!DT12</f>
        <v>0</v>
      </c>
      <c r="R13" s="17">
        <f>กรอกข้อมูล!DU12</f>
        <v>0</v>
      </c>
      <c r="S13" s="17">
        <f>กรอกข้อมูล!DV12</f>
        <v>0</v>
      </c>
      <c r="T13" s="17">
        <f>กรอกข้อมูล!DW12</f>
        <v>0</v>
      </c>
      <c r="U13" s="17">
        <f>กรอกข้อมูล!DX12</f>
        <v>0</v>
      </c>
      <c r="V13" s="17">
        <f>กรอกข้อมูล!DY12</f>
        <v>0</v>
      </c>
      <c r="W13" s="17">
        <f>กรอกข้อมูล!DZ12</f>
        <v>0</v>
      </c>
      <c r="X13" s="17">
        <f>กรอกข้อมูล!EA12</f>
        <v>0</v>
      </c>
    </row>
    <row r="14" spans="1:24" s="14" customFormat="1" ht="25.5" customHeight="1">
      <c r="A14" s="17">
        <v>7</v>
      </c>
      <c r="B14" s="8" t="str">
        <f>กรอกข้อมูล!C13</f>
        <v>06996</v>
      </c>
      <c r="C14" s="11" t="str">
        <f>กรอกข้อมูล!D13</f>
        <v>เด็กชายภาณุมาศ  คำยอง</v>
      </c>
      <c r="D14" s="11"/>
      <c r="E14" s="11" t="e">
        <f>กรอกข้อมูล!#REF!</f>
        <v>#REF!</v>
      </c>
      <c r="F14" s="8" t="str">
        <f>กรอกข้อมูล!F13</f>
        <v>ม.3/2</v>
      </c>
      <c r="G14" s="17">
        <f>กรอกข้อมูล!DG13</f>
        <v>0</v>
      </c>
      <c r="H14" s="17">
        <f>กรอกข้อมูล!DH13</f>
        <v>0</v>
      </c>
      <c r="I14" s="17">
        <f>กรอกข้อมูล!DI13</f>
        <v>0</v>
      </c>
      <c r="J14" s="17">
        <f>กรอกข้อมูล!DJ13</f>
        <v>0</v>
      </c>
      <c r="K14" s="17">
        <f>กรอกข้อมูล!DK13</f>
        <v>0</v>
      </c>
      <c r="L14" s="17">
        <f>กรอกข้อมูล!DL13</f>
        <v>0</v>
      </c>
      <c r="M14" s="17">
        <f>กรอกข้อมูล!DM13</f>
        <v>0</v>
      </c>
      <c r="N14" s="17">
        <f>กรอกข้อมูล!DN13</f>
        <v>0</v>
      </c>
      <c r="O14" s="17">
        <f>กรอกข้อมูล!DO13</f>
        <v>0</v>
      </c>
      <c r="P14" s="17">
        <f>กรอกข้อมูล!DS13</f>
        <v>0</v>
      </c>
      <c r="Q14" s="17">
        <f>กรอกข้อมูล!DT13</f>
        <v>0</v>
      </c>
      <c r="R14" s="17">
        <f>กรอกข้อมูล!DU13</f>
        <v>0</v>
      </c>
      <c r="S14" s="17">
        <f>กรอกข้อมูล!DV13</f>
        <v>0</v>
      </c>
      <c r="T14" s="17">
        <f>กรอกข้อมูล!DW13</f>
        <v>0</v>
      </c>
      <c r="U14" s="17">
        <f>กรอกข้อมูล!DX13</f>
        <v>0</v>
      </c>
      <c r="V14" s="17">
        <f>กรอกข้อมูล!DY13</f>
        <v>0</v>
      </c>
      <c r="W14" s="17">
        <f>กรอกข้อมูล!DZ13</f>
        <v>0</v>
      </c>
      <c r="X14" s="17">
        <f>กรอกข้อมูล!EA13</f>
        <v>0</v>
      </c>
    </row>
    <row r="15" spans="1:24" s="14" customFormat="1" ht="25.5" customHeight="1">
      <c r="A15" s="17">
        <v>8</v>
      </c>
      <c r="B15" s="8" t="str">
        <f>กรอกข้อมูล!C14</f>
        <v>06997</v>
      </c>
      <c r="C15" s="11" t="str">
        <f>กรอกข้อมูล!D14</f>
        <v>เด็กชายภาณุวัฒน์  จี้รัตน์</v>
      </c>
      <c r="D15" s="11"/>
      <c r="E15" s="11" t="e">
        <f>กรอกข้อมูล!#REF!</f>
        <v>#REF!</v>
      </c>
      <c r="F15" s="8" t="str">
        <f>กรอกข้อมูล!F14</f>
        <v>ม.3/2</v>
      </c>
      <c r="G15" s="17">
        <f>กรอกข้อมูล!DG14</f>
        <v>0</v>
      </c>
      <c r="H15" s="17">
        <f>กรอกข้อมูล!DH14</f>
        <v>0</v>
      </c>
      <c r="I15" s="17">
        <f>กรอกข้อมูล!DI14</f>
        <v>0</v>
      </c>
      <c r="J15" s="17">
        <f>กรอกข้อมูล!DJ14</f>
        <v>0</v>
      </c>
      <c r="K15" s="17">
        <f>กรอกข้อมูล!DK14</f>
        <v>0</v>
      </c>
      <c r="L15" s="17">
        <f>กรอกข้อมูล!DL14</f>
        <v>0</v>
      </c>
      <c r="M15" s="17">
        <f>กรอกข้อมูล!DM14</f>
        <v>0</v>
      </c>
      <c r="N15" s="17">
        <f>กรอกข้อมูล!DN14</f>
        <v>0</v>
      </c>
      <c r="O15" s="17">
        <f>กรอกข้อมูล!DO14</f>
        <v>0</v>
      </c>
      <c r="P15" s="17">
        <f>กรอกข้อมูล!DS14</f>
        <v>0</v>
      </c>
      <c r="Q15" s="17">
        <f>กรอกข้อมูล!DT14</f>
        <v>0</v>
      </c>
      <c r="R15" s="17">
        <f>กรอกข้อมูล!DU14</f>
        <v>0</v>
      </c>
      <c r="S15" s="17">
        <f>กรอกข้อมูล!DV14</f>
        <v>0</v>
      </c>
      <c r="T15" s="17">
        <f>กรอกข้อมูล!DW14</f>
        <v>0</v>
      </c>
      <c r="U15" s="17">
        <f>กรอกข้อมูล!DX14</f>
        <v>0</v>
      </c>
      <c r="V15" s="17">
        <f>กรอกข้อมูล!DY14</f>
        <v>0</v>
      </c>
      <c r="W15" s="17">
        <f>กรอกข้อมูล!DZ14</f>
        <v>0</v>
      </c>
      <c r="X15" s="17">
        <f>กรอกข้อมูล!EA14</f>
        <v>0</v>
      </c>
    </row>
    <row r="16" spans="1:24" s="14" customFormat="1" ht="25.5" customHeight="1">
      <c r="A16" s="17">
        <v>9</v>
      </c>
      <c r="B16" s="8" t="str">
        <f>กรอกข้อมูล!C15</f>
        <v>06998</v>
      </c>
      <c r="C16" s="11" t="str">
        <f>กรอกข้อมูล!D15</f>
        <v>เด็กชายภูริภัทร  จุมปูสี</v>
      </c>
      <c r="D16" s="11"/>
      <c r="E16" s="11" t="e">
        <f>กรอกข้อมูล!#REF!</f>
        <v>#REF!</v>
      </c>
      <c r="F16" s="8" t="str">
        <f>กรอกข้อมูล!F15</f>
        <v>ม.3/2</v>
      </c>
      <c r="G16" s="17">
        <f>กรอกข้อมูล!DG15</f>
        <v>0</v>
      </c>
      <c r="H16" s="17">
        <f>กรอกข้อมูล!DH15</f>
        <v>0</v>
      </c>
      <c r="I16" s="17">
        <f>กรอกข้อมูล!DI15</f>
        <v>0</v>
      </c>
      <c r="J16" s="17">
        <f>กรอกข้อมูล!DJ15</f>
        <v>0</v>
      </c>
      <c r="K16" s="17">
        <f>กรอกข้อมูล!DK15</f>
        <v>0</v>
      </c>
      <c r="L16" s="17">
        <f>กรอกข้อมูล!DL15</f>
        <v>0</v>
      </c>
      <c r="M16" s="17">
        <f>กรอกข้อมูล!DM15</f>
        <v>0</v>
      </c>
      <c r="N16" s="17">
        <f>กรอกข้อมูล!DN15</f>
        <v>0</v>
      </c>
      <c r="O16" s="17">
        <f>กรอกข้อมูล!DO15</f>
        <v>0</v>
      </c>
      <c r="P16" s="17">
        <f>กรอกข้อมูล!DS15</f>
        <v>0</v>
      </c>
      <c r="Q16" s="17">
        <f>กรอกข้อมูล!DT15</f>
        <v>0</v>
      </c>
      <c r="R16" s="17">
        <f>กรอกข้อมูล!DU15</f>
        <v>0</v>
      </c>
      <c r="S16" s="17">
        <f>กรอกข้อมูล!DV15</f>
        <v>0</v>
      </c>
      <c r="T16" s="17">
        <f>กรอกข้อมูล!DW15</f>
        <v>0</v>
      </c>
      <c r="U16" s="17">
        <f>กรอกข้อมูล!DX15</f>
        <v>0</v>
      </c>
      <c r="V16" s="17">
        <f>กรอกข้อมูล!DY15</f>
        <v>0</v>
      </c>
      <c r="W16" s="17">
        <f>กรอกข้อมูล!DZ15</f>
        <v>0</v>
      </c>
      <c r="X16" s="17">
        <f>กรอกข้อมูล!EA15</f>
        <v>0</v>
      </c>
    </row>
    <row r="17" spans="1:24" s="14" customFormat="1" ht="25.5" customHeight="1">
      <c r="A17" s="17">
        <v>10</v>
      </c>
      <c r="B17" s="8" t="str">
        <f>กรอกข้อมูล!C16</f>
        <v>06999</v>
      </c>
      <c r="C17" s="11" t="str">
        <f>กรอกข้อมูล!D16</f>
        <v>เด็กชายวรโชติ  รุ่งรัตน์</v>
      </c>
      <c r="D17" s="11"/>
      <c r="E17" s="11" t="e">
        <f>กรอกข้อมูล!#REF!</f>
        <v>#REF!</v>
      </c>
      <c r="F17" s="8" t="str">
        <f>กรอกข้อมูล!F16</f>
        <v>ม.3/2</v>
      </c>
      <c r="G17" s="17">
        <f>กรอกข้อมูล!DG16</f>
        <v>0</v>
      </c>
      <c r="H17" s="17">
        <f>กรอกข้อมูล!DH16</f>
        <v>0</v>
      </c>
      <c r="I17" s="17">
        <f>กรอกข้อมูล!DI16</f>
        <v>0</v>
      </c>
      <c r="J17" s="17">
        <f>กรอกข้อมูล!DJ16</f>
        <v>0</v>
      </c>
      <c r="K17" s="17">
        <f>กรอกข้อมูล!DK16</f>
        <v>0</v>
      </c>
      <c r="L17" s="17">
        <f>กรอกข้อมูล!DL16</f>
        <v>0</v>
      </c>
      <c r="M17" s="17">
        <f>กรอกข้อมูล!DM16</f>
        <v>0</v>
      </c>
      <c r="N17" s="17">
        <f>กรอกข้อมูล!DN16</f>
        <v>0</v>
      </c>
      <c r="O17" s="17">
        <f>กรอกข้อมูล!DO16</f>
        <v>0</v>
      </c>
      <c r="P17" s="17">
        <f>กรอกข้อมูล!DS16</f>
        <v>0</v>
      </c>
      <c r="Q17" s="17">
        <f>กรอกข้อมูล!DT16</f>
        <v>0</v>
      </c>
      <c r="R17" s="17">
        <f>กรอกข้อมูล!DU16</f>
        <v>0</v>
      </c>
      <c r="S17" s="17">
        <f>กรอกข้อมูล!DV16</f>
        <v>0</v>
      </c>
      <c r="T17" s="17">
        <f>กรอกข้อมูล!DW16</f>
        <v>0</v>
      </c>
      <c r="U17" s="17">
        <f>กรอกข้อมูล!DX16</f>
        <v>0</v>
      </c>
      <c r="V17" s="17">
        <f>กรอกข้อมูล!DY16</f>
        <v>0</v>
      </c>
      <c r="W17" s="17">
        <f>กรอกข้อมูล!DZ16</f>
        <v>0</v>
      </c>
      <c r="X17" s="17">
        <f>กรอกข้อมูล!EA16</f>
        <v>0</v>
      </c>
    </row>
    <row r="18" spans="1:24" s="14" customFormat="1" ht="25.5" customHeight="1">
      <c r="A18" s="17">
        <v>11</v>
      </c>
      <c r="B18" s="8" t="str">
        <f>กรอกข้อมูล!C17</f>
        <v>07000</v>
      </c>
      <c r="C18" s="11" t="str">
        <f>กรอกข้อมูล!D17</f>
        <v>เด็กชายศิวดล  ใจป้อม</v>
      </c>
      <c r="D18" s="11"/>
      <c r="E18" s="11" t="e">
        <f>กรอกข้อมูล!#REF!</f>
        <v>#REF!</v>
      </c>
      <c r="F18" s="8" t="str">
        <f>กรอกข้อมูล!F17</f>
        <v>ม.3/2</v>
      </c>
      <c r="G18" s="17">
        <f>กรอกข้อมูล!DG17</f>
        <v>0</v>
      </c>
      <c r="H18" s="17">
        <f>กรอกข้อมูล!DH17</f>
        <v>0</v>
      </c>
      <c r="I18" s="17">
        <f>กรอกข้อมูล!DI17</f>
        <v>0</v>
      </c>
      <c r="J18" s="17">
        <f>กรอกข้อมูล!DJ17</f>
        <v>0</v>
      </c>
      <c r="K18" s="17">
        <f>กรอกข้อมูล!DK17</f>
        <v>0</v>
      </c>
      <c r="L18" s="17">
        <f>กรอกข้อมูล!DL17</f>
        <v>0</v>
      </c>
      <c r="M18" s="17">
        <f>กรอกข้อมูล!DM17</f>
        <v>0</v>
      </c>
      <c r="N18" s="17">
        <f>กรอกข้อมูล!DN17</f>
        <v>0</v>
      </c>
      <c r="O18" s="17">
        <f>กรอกข้อมูล!DO17</f>
        <v>0</v>
      </c>
      <c r="P18" s="17">
        <f>กรอกข้อมูล!DS17</f>
        <v>0</v>
      </c>
      <c r="Q18" s="17">
        <f>กรอกข้อมูล!DT17</f>
        <v>0</v>
      </c>
      <c r="R18" s="17">
        <f>กรอกข้อมูล!DU17</f>
        <v>0</v>
      </c>
      <c r="S18" s="17">
        <f>กรอกข้อมูล!DV17</f>
        <v>0</v>
      </c>
      <c r="T18" s="17">
        <f>กรอกข้อมูล!DW17</f>
        <v>0</v>
      </c>
      <c r="U18" s="17">
        <f>กรอกข้อมูล!DX17</f>
        <v>0</v>
      </c>
      <c r="V18" s="17">
        <f>กรอกข้อมูล!DY17</f>
        <v>0</v>
      </c>
      <c r="W18" s="17">
        <f>กรอกข้อมูล!DZ17</f>
        <v>0</v>
      </c>
      <c r="X18" s="17">
        <f>กรอกข้อมูล!EA17</f>
        <v>0</v>
      </c>
    </row>
    <row r="19" spans="1:24" s="14" customFormat="1" ht="25.5" customHeight="1">
      <c r="A19" s="17">
        <v>12</v>
      </c>
      <c r="B19" s="8" t="str">
        <f>กรอกข้อมูล!C18</f>
        <v>07066</v>
      </c>
      <c r="C19" s="11" t="str">
        <f>กรอกข้อมูล!D18</f>
        <v>เด็กชายวรพันธ์  ขัดทา</v>
      </c>
      <c r="D19" s="11"/>
      <c r="E19" s="11" t="e">
        <f>กรอกข้อมูล!#REF!</f>
        <v>#REF!</v>
      </c>
      <c r="F19" s="8" t="str">
        <f>กรอกข้อมูล!F18</f>
        <v>ม.3/2</v>
      </c>
      <c r="G19" s="17">
        <f>กรอกข้อมูล!DG18</f>
        <v>0</v>
      </c>
      <c r="H19" s="17">
        <f>กรอกข้อมูล!DH18</f>
        <v>0</v>
      </c>
      <c r="I19" s="17">
        <f>กรอกข้อมูล!DI18</f>
        <v>0</v>
      </c>
      <c r="J19" s="17">
        <f>กรอกข้อมูล!DJ18</f>
        <v>0</v>
      </c>
      <c r="K19" s="17">
        <f>กรอกข้อมูล!DK18</f>
        <v>0</v>
      </c>
      <c r="L19" s="17">
        <f>กรอกข้อมูล!DL18</f>
        <v>0</v>
      </c>
      <c r="M19" s="17">
        <f>กรอกข้อมูล!DM18</f>
        <v>0</v>
      </c>
      <c r="N19" s="17">
        <f>กรอกข้อมูล!DN18</f>
        <v>0</v>
      </c>
      <c r="O19" s="17">
        <f>กรอกข้อมูล!DO18</f>
        <v>0</v>
      </c>
      <c r="P19" s="17">
        <f>กรอกข้อมูล!DS18</f>
        <v>0</v>
      </c>
      <c r="Q19" s="17">
        <f>กรอกข้อมูล!DT18</f>
        <v>0</v>
      </c>
      <c r="R19" s="17">
        <f>กรอกข้อมูล!DU18</f>
        <v>0</v>
      </c>
      <c r="S19" s="17">
        <f>กรอกข้อมูล!DV18</f>
        <v>0</v>
      </c>
      <c r="T19" s="17">
        <f>กรอกข้อมูล!DW18</f>
        <v>0</v>
      </c>
      <c r="U19" s="17">
        <f>กรอกข้อมูล!DX18</f>
        <v>0</v>
      </c>
      <c r="V19" s="17">
        <f>กรอกข้อมูล!DY18</f>
        <v>0</v>
      </c>
      <c r="W19" s="17">
        <f>กรอกข้อมูล!DZ18</f>
        <v>0</v>
      </c>
      <c r="X19" s="17">
        <f>กรอกข้อมูล!EA18</f>
        <v>0</v>
      </c>
    </row>
    <row r="20" spans="1:24" s="14" customFormat="1" ht="25.5" customHeight="1">
      <c r="A20" s="17">
        <v>13</v>
      </c>
      <c r="B20" s="8" t="str">
        <f>กรอกข้อมูล!C19</f>
        <v>07072</v>
      </c>
      <c r="C20" s="11" t="str">
        <f>กรอกข้อมูล!D19</f>
        <v>เด็กชายพงศ์พิสุทธิ์  ญาณะพันธุ์</v>
      </c>
      <c r="D20" s="11"/>
      <c r="E20" s="11" t="e">
        <f>กรอกข้อมูล!#REF!</f>
        <v>#REF!</v>
      </c>
      <c r="F20" s="8" t="str">
        <f>กรอกข้อมูล!F19</f>
        <v>ม.3/2</v>
      </c>
      <c r="G20" s="17">
        <f>กรอกข้อมูล!DG19</f>
        <v>0</v>
      </c>
      <c r="H20" s="17">
        <f>กรอกข้อมูล!DH19</f>
        <v>0</v>
      </c>
      <c r="I20" s="17">
        <f>กรอกข้อมูล!DI19</f>
        <v>0</v>
      </c>
      <c r="J20" s="17">
        <f>กรอกข้อมูล!DJ19</f>
        <v>0</v>
      </c>
      <c r="K20" s="17">
        <f>กรอกข้อมูล!DK19</f>
        <v>0</v>
      </c>
      <c r="L20" s="17">
        <f>กรอกข้อมูล!DL19</f>
        <v>0</v>
      </c>
      <c r="M20" s="17">
        <f>กรอกข้อมูล!DM19</f>
        <v>0</v>
      </c>
      <c r="N20" s="17">
        <f>กรอกข้อมูล!DN19</f>
        <v>0</v>
      </c>
      <c r="O20" s="17">
        <f>กรอกข้อมูล!DO19</f>
        <v>0</v>
      </c>
      <c r="P20" s="17">
        <f>กรอกข้อมูล!DS19</f>
        <v>0</v>
      </c>
      <c r="Q20" s="17">
        <f>กรอกข้อมูล!DT19</f>
        <v>0</v>
      </c>
      <c r="R20" s="17">
        <f>กรอกข้อมูล!DU19</f>
        <v>0</v>
      </c>
      <c r="S20" s="17">
        <f>กรอกข้อมูล!DV19</f>
        <v>0</v>
      </c>
      <c r="T20" s="17">
        <f>กรอกข้อมูล!DW19</f>
        <v>0</v>
      </c>
      <c r="U20" s="17">
        <f>กรอกข้อมูล!DX19</f>
        <v>0</v>
      </c>
      <c r="V20" s="17">
        <f>กรอกข้อมูล!DY19</f>
        <v>0</v>
      </c>
      <c r="W20" s="17">
        <f>กรอกข้อมูล!DZ19</f>
        <v>0</v>
      </c>
      <c r="X20" s="17">
        <f>กรอกข้อมูล!EA19</f>
        <v>0</v>
      </c>
    </row>
    <row r="21" spans="1:24" s="14" customFormat="1" ht="25.5" customHeight="1">
      <c r="A21" s="17">
        <v>14</v>
      </c>
      <c r="B21" s="8" t="str">
        <f>กรอกข้อมูล!C20</f>
        <v>07090</v>
      </c>
      <c r="C21" s="11" t="str">
        <f>กรอกข้อมูล!D20</f>
        <v>เด็กชายศิริกร  เรืองทอง</v>
      </c>
      <c r="D21" s="11"/>
      <c r="E21" s="11" t="e">
        <f>กรอกข้อมูล!#REF!</f>
        <v>#REF!</v>
      </c>
      <c r="F21" s="8" t="str">
        <f>กรอกข้อมูล!F20</f>
        <v>ม.3/2</v>
      </c>
      <c r="G21" s="17">
        <f>กรอกข้อมูล!DG20</f>
        <v>0</v>
      </c>
      <c r="H21" s="17">
        <f>กรอกข้อมูล!DH20</f>
        <v>0</v>
      </c>
      <c r="I21" s="17">
        <f>กรอกข้อมูล!DI20</f>
        <v>0</v>
      </c>
      <c r="J21" s="17">
        <f>กรอกข้อมูล!DJ20</f>
        <v>0</v>
      </c>
      <c r="K21" s="17">
        <f>กรอกข้อมูล!DK20</f>
        <v>0</v>
      </c>
      <c r="L21" s="17">
        <f>กรอกข้อมูล!DL20</f>
        <v>0</v>
      </c>
      <c r="M21" s="17">
        <f>กรอกข้อมูล!DM20</f>
        <v>0</v>
      </c>
      <c r="N21" s="17">
        <f>กรอกข้อมูล!DN20</f>
        <v>0</v>
      </c>
      <c r="O21" s="17">
        <f>กรอกข้อมูล!DO20</f>
        <v>0</v>
      </c>
      <c r="P21" s="17">
        <f>กรอกข้อมูล!DS20</f>
        <v>0</v>
      </c>
      <c r="Q21" s="17">
        <f>กรอกข้อมูล!DT20</f>
        <v>0</v>
      </c>
      <c r="R21" s="17">
        <f>กรอกข้อมูล!DU20</f>
        <v>0</v>
      </c>
      <c r="S21" s="17">
        <f>กรอกข้อมูล!DV20</f>
        <v>0</v>
      </c>
      <c r="T21" s="17">
        <f>กรอกข้อมูล!DW20</f>
        <v>0</v>
      </c>
      <c r="U21" s="17">
        <f>กรอกข้อมูล!DX20</f>
        <v>0</v>
      </c>
      <c r="V21" s="17">
        <f>กรอกข้อมูล!DY20</f>
        <v>0</v>
      </c>
      <c r="W21" s="17">
        <f>กรอกข้อมูล!DZ20</f>
        <v>0</v>
      </c>
      <c r="X21" s="17">
        <f>กรอกข้อมูล!EA20</f>
        <v>0</v>
      </c>
    </row>
    <row r="22" spans="1:24" s="14" customFormat="1" ht="25.5" customHeight="1">
      <c r="A22" s="17">
        <v>15</v>
      </c>
      <c r="B22" s="8" t="str">
        <f>กรอกข้อมูล!C21</f>
        <v>07160</v>
      </c>
      <c r="C22" s="11" t="str">
        <f>กรอกข้อมูล!D21</f>
        <v>เด็กชายดนัยพล  ใจพูล</v>
      </c>
      <c r="D22" s="11"/>
      <c r="E22" s="11" t="e">
        <f>กรอกข้อมูล!#REF!</f>
        <v>#REF!</v>
      </c>
      <c r="F22" s="8" t="str">
        <f>กรอกข้อมูล!F21</f>
        <v>ม.3/2</v>
      </c>
      <c r="G22" s="17">
        <f>กรอกข้อมูล!DG21</f>
        <v>0</v>
      </c>
      <c r="H22" s="17">
        <f>กรอกข้อมูล!DH21</f>
        <v>0</v>
      </c>
      <c r="I22" s="17">
        <f>กรอกข้อมูล!DI21</f>
        <v>0</v>
      </c>
      <c r="J22" s="17">
        <f>กรอกข้อมูล!DJ21</f>
        <v>0</v>
      </c>
      <c r="K22" s="17">
        <f>กรอกข้อมูล!DK21</f>
        <v>0</v>
      </c>
      <c r="L22" s="17">
        <f>กรอกข้อมูล!DL21</f>
        <v>0</v>
      </c>
      <c r="M22" s="17">
        <f>กรอกข้อมูล!DM21</f>
        <v>0</v>
      </c>
      <c r="N22" s="17">
        <f>กรอกข้อมูล!DN21</f>
        <v>0</v>
      </c>
      <c r="O22" s="17">
        <f>กรอกข้อมูล!DO21</f>
        <v>0</v>
      </c>
      <c r="P22" s="17">
        <f>กรอกข้อมูล!DS21</f>
        <v>0</v>
      </c>
      <c r="Q22" s="17">
        <f>กรอกข้อมูล!DT21</f>
        <v>0</v>
      </c>
      <c r="R22" s="17">
        <f>กรอกข้อมูล!DU21</f>
        <v>0</v>
      </c>
      <c r="S22" s="17">
        <f>กรอกข้อมูล!DV21</f>
        <v>0</v>
      </c>
      <c r="T22" s="17">
        <f>กรอกข้อมูล!DW21</f>
        <v>0</v>
      </c>
      <c r="U22" s="17">
        <f>กรอกข้อมูล!DX21</f>
        <v>0</v>
      </c>
      <c r="V22" s="17">
        <f>กรอกข้อมูล!DY21</f>
        <v>0</v>
      </c>
      <c r="W22" s="17">
        <f>กรอกข้อมูล!DZ21</f>
        <v>0</v>
      </c>
      <c r="X22" s="17">
        <f>กรอกข้อมูล!EA21</f>
        <v>0</v>
      </c>
    </row>
    <row r="23" spans="1:24" s="14" customFormat="1" ht="25.5" customHeight="1">
      <c r="A23" s="17">
        <v>16</v>
      </c>
      <c r="B23" s="8" t="str">
        <f>กรอกข้อมูล!C22</f>
        <v>07002</v>
      </c>
      <c r="C23" s="11" t="str">
        <f>กรอกข้อมูล!D22</f>
        <v>เด็กหญิงกานต์ธิดา  ศรีวิชัย</v>
      </c>
      <c r="D23" s="11"/>
      <c r="E23" s="11" t="e">
        <f>กรอกข้อมูล!#REF!</f>
        <v>#REF!</v>
      </c>
      <c r="F23" s="8" t="str">
        <f>กรอกข้อมูล!F22</f>
        <v>ม.3/2</v>
      </c>
      <c r="G23" s="17">
        <f>กรอกข้อมูล!DG22</f>
        <v>0</v>
      </c>
      <c r="H23" s="17">
        <f>กรอกข้อมูล!DH22</f>
        <v>0</v>
      </c>
      <c r="I23" s="17">
        <f>กรอกข้อมูล!DI22</f>
        <v>0</v>
      </c>
      <c r="J23" s="17">
        <f>กรอกข้อมูล!DJ22</f>
        <v>0</v>
      </c>
      <c r="K23" s="17">
        <f>กรอกข้อมูล!DK22</f>
        <v>0</v>
      </c>
      <c r="L23" s="17">
        <f>กรอกข้อมูล!DL22</f>
        <v>0</v>
      </c>
      <c r="M23" s="17">
        <f>กรอกข้อมูล!DM22</f>
        <v>0</v>
      </c>
      <c r="N23" s="17">
        <f>กรอกข้อมูล!DN22</f>
        <v>0</v>
      </c>
      <c r="O23" s="17">
        <f>กรอกข้อมูล!DO22</f>
        <v>0</v>
      </c>
      <c r="P23" s="17">
        <f>กรอกข้อมูล!DS22</f>
        <v>0</v>
      </c>
      <c r="Q23" s="17">
        <f>กรอกข้อมูล!DT22</f>
        <v>0</v>
      </c>
      <c r="R23" s="17">
        <f>กรอกข้อมูล!DU22</f>
        <v>0</v>
      </c>
      <c r="S23" s="17">
        <f>กรอกข้อมูล!DV22</f>
        <v>0</v>
      </c>
      <c r="T23" s="17">
        <f>กรอกข้อมูล!DW22</f>
        <v>0</v>
      </c>
      <c r="U23" s="17">
        <f>กรอกข้อมูล!DX22</f>
        <v>0</v>
      </c>
      <c r="V23" s="17">
        <f>กรอกข้อมูล!DY22</f>
        <v>0</v>
      </c>
      <c r="W23" s="17">
        <f>กรอกข้อมูล!DZ22</f>
        <v>0</v>
      </c>
      <c r="X23" s="17">
        <f>กรอกข้อมูล!EA22</f>
        <v>0</v>
      </c>
    </row>
    <row r="24" spans="1:24" s="14" customFormat="1" ht="25.5" customHeight="1">
      <c r="A24" s="17">
        <v>17</v>
      </c>
      <c r="B24" s="8" t="str">
        <f>กรอกข้อมูล!C23</f>
        <v>07003</v>
      </c>
      <c r="C24" s="11" t="str">
        <f>กรอกข้อมูล!D23</f>
        <v>เด็กหญิงคุนธสินี  ขุมเงิน</v>
      </c>
      <c r="D24" s="11"/>
      <c r="E24" s="11" t="e">
        <f>กรอกข้อมูล!#REF!</f>
        <v>#REF!</v>
      </c>
      <c r="F24" s="8" t="str">
        <f>กรอกข้อมูล!F23</f>
        <v>ม.3/2</v>
      </c>
      <c r="G24" s="17">
        <f>กรอกข้อมูล!DG23</f>
        <v>0</v>
      </c>
      <c r="H24" s="17">
        <f>กรอกข้อมูล!DH23</f>
        <v>0</v>
      </c>
      <c r="I24" s="17">
        <f>กรอกข้อมูล!DI23</f>
        <v>0</v>
      </c>
      <c r="J24" s="17">
        <f>กรอกข้อมูล!DJ23</f>
        <v>0</v>
      </c>
      <c r="K24" s="17">
        <f>กรอกข้อมูล!DK23</f>
        <v>0</v>
      </c>
      <c r="L24" s="17">
        <f>กรอกข้อมูล!DL23</f>
        <v>0</v>
      </c>
      <c r="M24" s="17">
        <f>กรอกข้อมูล!DM23</f>
        <v>0</v>
      </c>
      <c r="N24" s="17">
        <f>กรอกข้อมูล!DN23</f>
        <v>0</v>
      </c>
      <c r="O24" s="17">
        <f>กรอกข้อมูล!DO23</f>
        <v>0</v>
      </c>
      <c r="P24" s="17">
        <f>กรอกข้อมูล!DS23</f>
        <v>0</v>
      </c>
      <c r="Q24" s="17">
        <f>กรอกข้อมูล!DT23</f>
        <v>0</v>
      </c>
      <c r="R24" s="17">
        <f>กรอกข้อมูล!DU23</f>
        <v>0</v>
      </c>
      <c r="S24" s="17">
        <f>กรอกข้อมูล!DV23</f>
        <v>0</v>
      </c>
      <c r="T24" s="17">
        <f>กรอกข้อมูล!DW23</f>
        <v>0</v>
      </c>
      <c r="U24" s="17">
        <f>กรอกข้อมูล!DX23</f>
        <v>0</v>
      </c>
      <c r="V24" s="17">
        <f>กรอกข้อมูล!DY23</f>
        <v>0</v>
      </c>
      <c r="W24" s="17">
        <f>กรอกข้อมูล!DZ23</f>
        <v>0</v>
      </c>
      <c r="X24" s="17">
        <f>กรอกข้อมูล!EA23</f>
        <v>0</v>
      </c>
    </row>
    <row r="25" spans="1:24" s="14" customFormat="1" ht="25.5" customHeight="1">
      <c r="A25" s="17">
        <v>18</v>
      </c>
      <c r="B25" s="8" t="str">
        <f>กรอกข้อมูล!C24</f>
        <v>07004</v>
      </c>
      <c r="C25" s="11" t="str">
        <f>กรอกข้อมูล!D24</f>
        <v>เด็กหญิงจ๋ามเปา  ลุงยะ</v>
      </c>
      <c r="D25" s="11"/>
      <c r="E25" s="11" t="e">
        <f>กรอกข้อมูล!#REF!</f>
        <v>#REF!</v>
      </c>
      <c r="F25" s="8" t="str">
        <f>กรอกข้อมูล!F24</f>
        <v>ม.3/2</v>
      </c>
      <c r="G25" s="17">
        <f>กรอกข้อมูล!DG24</f>
        <v>0</v>
      </c>
      <c r="H25" s="17">
        <f>กรอกข้อมูล!DH24</f>
        <v>0</v>
      </c>
      <c r="I25" s="17">
        <f>กรอกข้อมูล!DI24</f>
        <v>0</v>
      </c>
      <c r="J25" s="17">
        <f>กรอกข้อมูล!DJ24</f>
        <v>0</v>
      </c>
      <c r="K25" s="17">
        <f>กรอกข้อมูล!DK24</f>
        <v>0</v>
      </c>
      <c r="L25" s="17">
        <f>กรอกข้อมูล!DL24</f>
        <v>0</v>
      </c>
      <c r="M25" s="17">
        <f>กรอกข้อมูล!DM24</f>
        <v>0</v>
      </c>
      <c r="N25" s="17">
        <f>กรอกข้อมูล!DN24</f>
        <v>0</v>
      </c>
      <c r="O25" s="17">
        <f>กรอกข้อมูล!DO24</f>
        <v>0</v>
      </c>
      <c r="P25" s="17">
        <f>กรอกข้อมูล!DS24</f>
        <v>0</v>
      </c>
      <c r="Q25" s="17">
        <f>กรอกข้อมูล!DT24</f>
        <v>0</v>
      </c>
      <c r="R25" s="17">
        <f>กรอกข้อมูล!DU24</f>
        <v>0</v>
      </c>
      <c r="S25" s="17">
        <f>กรอกข้อมูล!DV24</f>
        <v>0</v>
      </c>
      <c r="T25" s="17">
        <f>กรอกข้อมูล!DW24</f>
        <v>0</v>
      </c>
      <c r="U25" s="17">
        <f>กรอกข้อมูล!DX24</f>
        <v>0</v>
      </c>
      <c r="V25" s="17">
        <f>กรอกข้อมูล!DY24</f>
        <v>0</v>
      </c>
      <c r="W25" s="17">
        <f>กรอกข้อมูล!DZ24</f>
        <v>0</v>
      </c>
      <c r="X25" s="17">
        <f>กรอกข้อมูล!EA24</f>
        <v>0</v>
      </c>
    </row>
    <row r="26" spans="1:24" s="14" customFormat="1" ht="25.5" customHeight="1">
      <c r="A26" s="17">
        <v>19</v>
      </c>
      <c r="B26" s="8" t="str">
        <f>กรอกข้อมูล!C25</f>
        <v>07005</v>
      </c>
      <c r="C26" s="11" t="str">
        <f>กรอกข้อมูล!D25</f>
        <v>เด็กหญิงชนัญธิดา  ใจสัตย์</v>
      </c>
      <c r="D26" s="11"/>
      <c r="E26" s="11" t="e">
        <f>กรอกข้อมูล!#REF!</f>
        <v>#REF!</v>
      </c>
      <c r="F26" s="8" t="str">
        <f>กรอกข้อมูล!F25</f>
        <v>ม.3/2</v>
      </c>
      <c r="G26" s="17">
        <f>กรอกข้อมูล!DG25</f>
        <v>0</v>
      </c>
      <c r="H26" s="17">
        <f>กรอกข้อมูล!DH25</f>
        <v>0</v>
      </c>
      <c r="I26" s="17">
        <f>กรอกข้อมูล!DI25</f>
        <v>0</v>
      </c>
      <c r="J26" s="17">
        <f>กรอกข้อมูล!DJ25</f>
        <v>0</v>
      </c>
      <c r="K26" s="17">
        <f>กรอกข้อมูล!DK25</f>
        <v>0</v>
      </c>
      <c r="L26" s="17">
        <f>กรอกข้อมูล!DL25</f>
        <v>0</v>
      </c>
      <c r="M26" s="17">
        <f>กรอกข้อมูล!DM25</f>
        <v>0</v>
      </c>
      <c r="N26" s="17">
        <f>กรอกข้อมูล!DN25</f>
        <v>0</v>
      </c>
      <c r="O26" s="17">
        <f>กรอกข้อมูล!DO25</f>
        <v>0</v>
      </c>
      <c r="P26" s="17">
        <f>กรอกข้อมูล!DS25</f>
        <v>0</v>
      </c>
      <c r="Q26" s="17">
        <f>กรอกข้อมูล!DT25</f>
        <v>0</v>
      </c>
      <c r="R26" s="17">
        <f>กรอกข้อมูล!DU25</f>
        <v>0</v>
      </c>
      <c r="S26" s="17">
        <f>กรอกข้อมูล!DV25</f>
        <v>0</v>
      </c>
      <c r="T26" s="17">
        <f>กรอกข้อมูล!DW25</f>
        <v>0</v>
      </c>
      <c r="U26" s="17">
        <f>กรอกข้อมูล!DX25</f>
        <v>0</v>
      </c>
      <c r="V26" s="17">
        <f>กรอกข้อมูล!DY25</f>
        <v>0</v>
      </c>
      <c r="W26" s="17">
        <f>กรอกข้อมูล!DZ25</f>
        <v>0</v>
      </c>
      <c r="X26" s="17">
        <f>กรอกข้อมูล!EA25</f>
        <v>0</v>
      </c>
    </row>
    <row r="27" spans="1:24" s="14" customFormat="1" ht="25.5" customHeight="1">
      <c r="A27" s="17">
        <v>20</v>
      </c>
      <c r="B27" s="8" t="str">
        <f>กรอกข้อมูล!C26</f>
        <v>07006</v>
      </c>
      <c r="C27" s="11" t="str">
        <f>กรอกข้อมูล!D26</f>
        <v>เด็กหญิงธิดารัตน์  วินันท์</v>
      </c>
      <c r="D27" s="11"/>
      <c r="E27" s="11" t="e">
        <f>กรอกข้อมูล!#REF!</f>
        <v>#REF!</v>
      </c>
      <c r="F27" s="8" t="str">
        <f>กรอกข้อมูล!F26</f>
        <v>ม.3/2</v>
      </c>
      <c r="G27" s="17">
        <f>กรอกข้อมูล!DG26</f>
        <v>0</v>
      </c>
      <c r="H27" s="17">
        <f>กรอกข้อมูล!DH26</f>
        <v>0</v>
      </c>
      <c r="I27" s="17">
        <f>กรอกข้อมูล!DI26</f>
        <v>0</v>
      </c>
      <c r="J27" s="17">
        <f>กรอกข้อมูล!DJ26</f>
        <v>0</v>
      </c>
      <c r="K27" s="17">
        <f>กรอกข้อมูล!DK26</f>
        <v>0</v>
      </c>
      <c r="L27" s="17">
        <f>กรอกข้อมูล!DL26</f>
        <v>0</v>
      </c>
      <c r="M27" s="17">
        <f>กรอกข้อมูล!DM26</f>
        <v>0</v>
      </c>
      <c r="N27" s="17">
        <f>กรอกข้อมูล!DN26</f>
        <v>0</v>
      </c>
      <c r="O27" s="17">
        <f>กรอกข้อมูล!DO26</f>
        <v>0</v>
      </c>
      <c r="P27" s="17">
        <f>กรอกข้อมูล!DS26</f>
        <v>0</v>
      </c>
      <c r="Q27" s="17">
        <f>กรอกข้อมูล!DT26</f>
        <v>0</v>
      </c>
      <c r="R27" s="17">
        <f>กรอกข้อมูล!DU26</f>
        <v>0</v>
      </c>
      <c r="S27" s="17">
        <f>กรอกข้อมูล!DV26</f>
        <v>0</v>
      </c>
      <c r="T27" s="17">
        <f>กรอกข้อมูล!DW26</f>
        <v>0</v>
      </c>
      <c r="U27" s="17">
        <f>กรอกข้อมูล!DX26</f>
        <v>0</v>
      </c>
      <c r="V27" s="17">
        <f>กรอกข้อมูล!DY26</f>
        <v>0</v>
      </c>
      <c r="W27" s="17">
        <f>กรอกข้อมูล!DZ26</f>
        <v>0</v>
      </c>
      <c r="X27" s="17">
        <f>กรอกข้อมูล!EA26</f>
        <v>0</v>
      </c>
    </row>
    <row r="28" spans="1:24" s="14" customFormat="1" ht="25.5" customHeight="1">
      <c r="A28" s="17">
        <v>21</v>
      </c>
      <c r="B28" s="8" t="str">
        <f>กรอกข้อมูล!C27</f>
        <v>07007</v>
      </c>
      <c r="C28" s="11" t="str">
        <f>กรอกข้อมูล!D27</f>
        <v>เด็กหญิงพิชชาภา  สิทธิวงษา</v>
      </c>
      <c r="D28" s="11"/>
      <c r="E28" s="11" t="e">
        <f>กรอกข้อมูล!#REF!</f>
        <v>#REF!</v>
      </c>
      <c r="F28" s="8" t="str">
        <f>กรอกข้อมูล!F27</f>
        <v>ม.3/2</v>
      </c>
      <c r="G28" s="17">
        <f>กรอกข้อมูล!DG27</f>
        <v>0</v>
      </c>
      <c r="H28" s="17">
        <f>กรอกข้อมูล!DH27</f>
        <v>0</v>
      </c>
      <c r="I28" s="17">
        <f>กรอกข้อมูล!DI27</f>
        <v>0</v>
      </c>
      <c r="J28" s="17">
        <f>กรอกข้อมูล!DJ27</f>
        <v>0</v>
      </c>
      <c r="K28" s="17">
        <f>กรอกข้อมูล!DK27</f>
        <v>0</v>
      </c>
      <c r="L28" s="17">
        <f>กรอกข้อมูล!DL27</f>
        <v>0</v>
      </c>
      <c r="M28" s="17">
        <f>กรอกข้อมูล!DM27</f>
        <v>0</v>
      </c>
      <c r="N28" s="17">
        <f>กรอกข้อมูล!DN27</f>
        <v>0</v>
      </c>
      <c r="O28" s="17">
        <f>กรอกข้อมูล!DO27</f>
        <v>0</v>
      </c>
      <c r="P28" s="17">
        <f>กรอกข้อมูล!DS27</f>
        <v>0</v>
      </c>
      <c r="Q28" s="17">
        <f>กรอกข้อมูล!DT27</f>
        <v>0</v>
      </c>
      <c r="R28" s="17">
        <f>กรอกข้อมูล!DU27</f>
        <v>0</v>
      </c>
      <c r="S28" s="17">
        <f>กรอกข้อมูล!DV27</f>
        <v>0</v>
      </c>
      <c r="T28" s="17">
        <f>กรอกข้อมูล!DW27</f>
        <v>0</v>
      </c>
      <c r="U28" s="17">
        <f>กรอกข้อมูล!DX27</f>
        <v>0</v>
      </c>
      <c r="V28" s="17">
        <f>กรอกข้อมูล!DY27</f>
        <v>0</v>
      </c>
      <c r="W28" s="17">
        <f>กรอกข้อมูล!DZ27</f>
        <v>0</v>
      </c>
      <c r="X28" s="17">
        <f>กรอกข้อมูล!EA27</f>
        <v>0</v>
      </c>
    </row>
    <row r="29" spans="1:24" s="14" customFormat="1" ht="25.5" customHeight="1">
      <c r="A29" s="17">
        <v>22</v>
      </c>
      <c r="B29" s="8" t="str">
        <f>กรอกข้อมูล!C28</f>
        <v>07008</v>
      </c>
      <c r="C29" s="11" t="str">
        <f>กรอกข้อมูล!D28</f>
        <v>เด็กหญิงพิชญาวดี  ก๋าวิลตา</v>
      </c>
      <c r="D29" s="11"/>
      <c r="E29" s="11" t="e">
        <f>กรอกข้อมูล!#REF!</f>
        <v>#REF!</v>
      </c>
      <c r="F29" s="8" t="str">
        <f>กรอกข้อมูล!F28</f>
        <v>ม.3/2</v>
      </c>
      <c r="G29" s="17">
        <f>กรอกข้อมูล!DG28</f>
        <v>0</v>
      </c>
      <c r="H29" s="17">
        <f>กรอกข้อมูล!DH28</f>
        <v>0</v>
      </c>
      <c r="I29" s="17">
        <f>กรอกข้อมูล!DI28</f>
        <v>0</v>
      </c>
      <c r="J29" s="17">
        <f>กรอกข้อมูล!DJ28</f>
        <v>0</v>
      </c>
      <c r="K29" s="17">
        <f>กรอกข้อมูล!DK28</f>
        <v>0</v>
      </c>
      <c r="L29" s="17">
        <f>กรอกข้อมูล!DL28</f>
        <v>0</v>
      </c>
      <c r="M29" s="17">
        <f>กรอกข้อมูล!DM28</f>
        <v>0</v>
      </c>
      <c r="N29" s="17">
        <f>กรอกข้อมูล!DN28</f>
        <v>0</v>
      </c>
      <c r="O29" s="17">
        <f>กรอกข้อมูล!DO28</f>
        <v>0</v>
      </c>
      <c r="P29" s="17">
        <f>กรอกข้อมูล!DS28</f>
        <v>0</v>
      </c>
      <c r="Q29" s="17">
        <f>กรอกข้อมูล!DT28</f>
        <v>0</v>
      </c>
      <c r="R29" s="17">
        <f>กรอกข้อมูล!DU28</f>
        <v>0</v>
      </c>
      <c r="S29" s="17">
        <f>กรอกข้อมูล!DV28</f>
        <v>0</v>
      </c>
      <c r="T29" s="17">
        <f>กรอกข้อมูล!DW28</f>
        <v>0</v>
      </c>
      <c r="U29" s="17">
        <f>กรอกข้อมูล!DX28</f>
        <v>0</v>
      </c>
      <c r="V29" s="17">
        <f>กรอกข้อมูล!DY28</f>
        <v>0</v>
      </c>
      <c r="W29" s="17">
        <f>กรอกข้อมูล!DZ28</f>
        <v>0</v>
      </c>
      <c r="X29" s="17">
        <f>กรอกข้อมูล!EA28</f>
        <v>0</v>
      </c>
    </row>
    <row r="30" spans="1:24" s="14" customFormat="1" ht="25.5" customHeight="1">
      <c r="A30" s="17">
        <v>23</v>
      </c>
      <c r="B30" s="8" t="str">
        <f>กรอกข้อมูล!C29</f>
        <v>07009</v>
      </c>
      <c r="C30" s="11" t="str">
        <f>กรอกข้อมูล!D29</f>
        <v>เด็กหญิงวศินี  ไฝตุ้ย</v>
      </c>
      <c r="D30" s="11"/>
      <c r="E30" s="11" t="e">
        <f>กรอกข้อมูล!#REF!</f>
        <v>#REF!</v>
      </c>
      <c r="F30" s="8" t="str">
        <f>กรอกข้อมูล!F29</f>
        <v>ม.3/2</v>
      </c>
      <c r="G30" s="17">
        <f>กรอกข้อมูล!DG29</f>
        <v>0</v>
      </c>
      <c r="H30" s="17">
        <f>กรอกข้อมูล!DH29</f>
        <v>0</v>
      </c>
      <c r="I30" s="17">
        <f>กรอกข้อมูล!DI29</f>
        <v>0</v>
      </c>
      <c r="J30" s="17">
        <f>กรอกข้อมูล!DJ29</f>
        <v>0</v>
      </c>
      <c r="K30" s="17">
        <f>กรอกข้อมูล!DK29</f>
        <v>0</v>
      </c>
      <c r="L30" s="17">
        <f>กรอกข้อมูล!DL29</f>
        <v>0</v>
      </c>
      <c r="M30" s="17">
        <f>กรอกข้อมูล!DM29</f>
        <v>0</v>
      </c>
      <c r="N30" s="17">
        <f>กรอกข้อมูล!DN29</f>
        <v>0</v>
      </c>
      <c r="O30" s="17">
        <f>กรอกข้อมูล!DO29</f>
        <v>0</v>
      </c>
      <c r="P30" s="17">
        <f>กรอกข้อมูล!DS29</f>
        <v>0</v>
      </c>
      <c r="Q30" s="17">
        <f>กรอกข้อมูล!DT29</f>
        <v>0</v>
      </c>
      <c r="R30" s="17">
        <f>กรอกข้อมูล!DU29</f>
        <v>0</v>
      </c>
      <c r="S30" s="17">
        <f>กรอกข้อมูล!DV29</f>
        <v>0</v>
      </c>
      <c r="T30" s="17">
        <f>กรอกข้อมูล!DW29</f>
        <v>0</v>
      </c>
      <c r="U30" s="17">
        <f>กรอกข้อมูล!DX29</f>
        <v>0</v>
      </c>
      <c r="V30" s="17">
        <f>กรอกข้อมูล!DY29</f>
        <v>0</v>
      </c>
      <c r="W30" s="17">
        <f>กรอกข้อมูล!DZ29</f>
        <v>0</v>
      </c>
      <c r="X30" s="17">
        <f>กรอกข้อมูล!EA29</f>
        <v>0</v>
      </c>
    </row>
    <row r="31" spans="1:24" s="14" customFormat="1" ht="25.5" customHeight="1">
      <c r="A31" s="17">
        <v>24</v>
      </c>
      <c r="B31" s="8" t="str">
        <f>กรอกข้อมูล!C30</f>
        <v>07010</v>
      </c>
      <c r="C31" s="11" t="str">
        <f>กรอกข้อมูล!D30</f>
        <v>เด็กหญิงวิชุดา  -</v>
      </c>
      <c r="D31" s="11"/>
      <c r="E31" s="11" t="e">
        <f>กรอกข้อมูล!#REF!</f>
        <v>#REF!</v>
      </c>
      <c r="F31" s="8" t="str">
        <f>กรอกข้อมูล!F30</f>
        <v>ม.3/2</v>
      </c>
      <c r="G31" s="17">
        <f>กรอกข้อมูล!DG30</f>
        <v>0</v>
      </c>
      <c r="H31" s="17">
        <f>กรอกข้อมูล!DH30</f>
        <v>0</v>
      </c>
      <c r="I31" s="17">
        <f>กรอกข้อมูล!DI30</f>
        <v>0</v>
      </c>
      <c r="J31" s="17">
        <f>กรอกข้อมูล!DJ30</f>
        <v>0</v>
      </c>
      <c r="K31" s="17">
        <f>กรอกข้อมูล!DK30</f>
        <v>0</v>
      </c>
      <c r="L31" s="17">
        <f>กรอกข้อมูล!DL30</f>
        <v>0</v>
      </c>
      <c r="M31" s="17">
        <f>กรอกข้อมูล!DM30</f>
        <v>0</v>
      </c>
      <c r="N31" s="17">
        <f>กรอกข้อมูล!DN30</f>
        <v>0</v>
      </c>
      <c r="O31" s="17">
        <f>กรอกข้อมูล!DO30</f>
        <v>0</v>
      </c>
      <c r="P31" s="17">
        <f>กรอกข้อมูล!DS30</f>
        <v>0</v>
      </c>
      <c r="Q31" s="17">
        <f>กรอกข้อมูล!DT30</f>
        <v>0</v>
      </c>
      <c r="R31" s="17">
        <f>กรอกข้อมูล!DU30</f>
        <v>0</v>
      </c>
      <c r="S31" s="17">
        <f>กรอกข้อมูล!DV30</f>
        <v>0</v>
      </c>
      <c r="T31" s="17">
        <f>กรอกข้อมูล!DW30</f>
        <v>0</v>
      </c>
      <c r="U31" s="17">
        <f>กรอกข้อมูล!DX30</f>
        <v>0</v>
      </c>
      <c r="V31" s="17">
        <f>กรอกข้อมูล!DY30</f>
        <v>0</v>
      </c>
      <c r="W31" s="17">
        <f>กรอกข้อมูล!DZ30</f>
        <v>0</v>
      </c>
      <c r="X31" s="17">
        <f>กรอกข้อมูล!EA30</f>
        <v>0</v>
      </c>
    </row>
    <row r="32" spans="1:24" s="14" customFormat="1" ht="25.5" customHeight="1">
      <c r="A32" s="17">
        <v>25</v>
      </c>
      <c r="B32" s="8" t="str">
        <f>กรอกข้อมูล!C31</f>
        <v>07011</v>
      </c>
      <c r="C32" s="11" t="str">
        <f>กรอกข้อมูล!D31</f>
        <v>เด็กหญิงวิมลศิริ  หมื่นกันทา</v>
      </c>
      <c r="D32" s="11"/>
      <c r="E32" s="11" t="e">
        <f>กรอกข้อมูล!#REF!</f>
        <v>#REF!</v>
      </c>
      <c r="F32" s="8" t="str">
        <f>กรอกข้อมูล!F31</f>
        <v>ม.3/2</v>
      </c>
      <c r="G32" s="17">
        <f>กรอกข้อมูล!DG31</f>
        <v>0</v>
      </c>
      <c r="H32" s="17">
        <f>กรอกข้อมูล!DH31</f>
        <v>0</v>
      </c>
      <c r="I32" s="17">
        <f>กรอกข้อมูล!DI31</f>
        <v>0</v>
      </c>
      <c r="J32" s="17">
        <f>กรอกข้อมูล!DJ31</f>
        <v>0</v>
      </c>
      <c r="K32" s="17">
        <f>กรอกข้อมูล!DK31</f>
        <v>0</v>
      </c>
      <c r="L32" s="17">
        <f>กรอกข้อมูล!DL31</f>
        <v>0</v>
      </c>
      <c r="M32" s="17">
        <f>กรอกข้อมูล!DM31</f>
        <v>0</v>
      </c>
      <c r="N32" s="17">
        <f>กรอกข้อมูล!DN31</f>
        <v>0</v>
      </c>
      <c r="O32" s="17">
        <f>กรอกข้อมูล!DO31</f>
        <v>0</v>
      </c>
      <c r="P32" s="17">
        <f>กรอกข้อมูล!DS31</f>
        <v>0</v>
      </c>
      <c r="Q32" s="17">
        <f>กรอกข้อมูล!DT31</f>
        <v>0</v>
      </c>
      <c r="R32" s="17">
        <f>กรอกข้อมูล!DU31</f>
        <v>0</v>
      </c>
      <c r="S32" s="17">
        <f>กรอกข้อมูล!DV31</f>
        <v>0</v>
      </c>
      <c r="T32" s="17">
        <f>กรอกข้อมูล!DW31</f>
        <v>0</v>
      </c>
      <c r="U32" s="17">
        <f>กรอกข้อมูล!DX31</f>
        <v>0</v>
      </c>
      <c r="V32" s="17">
        <f>กรอกข้อมูล!DY31</f>
        <v>0</v>
      </c>
      <c r="W32" s="17">
        <f>กรอกข้อมูล!DZ31</f>
        <v>0</v>
      </c>
      <c r="X32" s="17">
        <f>กรอกข้อมูล!EA31</f>
        <v>0</v>
      </c>
    </row>
    <row r="33" spans="1:24" s="14" customFormat="1" ht="25.5" customHeight="1">
      <c r="A33" s="17">
        <v>26</v>
      </c>
      <c r="B33" s="8" t="str">
        <f>กรอกข้อมูล!C32</f>
        <v>07012</v>
      </c>
      <c r="C33" s="11" t="str">
        <f>กรอกข้อมูล!D32</f>
        <v>เด็กหญิงวิราวรรณ  กาปัญญา</v>
      </c>
      <c r="D33" s="11"/>
      <c r="E33" s="11" t="e">
        <f>กรอกข้อมูล!#REF!</f>
        <v>#REF!</v>
      </c>
      <c r="F33" s="8" t="str">
        <f>กรอกข้อมูล!F32</f>
        <v>ม.3/2</v>
      </c>
      <c r="G33" s="17">
        <f>กรอกข้อมูล!DG32</f>
        <v>0</v>
      </c>
      <c r="H33" s="17">
        <f>กรอกข้อมูล!DH32</f>
        <v>0</v>
      </c>
      <c r="I33" s="17">
        <f>กรอกข้อมูล!DI32</f>
        <v>0</v>
      </c>
      <c r="J33" s="17">
        <f>กรอกข้อมูล!DJ32</f>
        <v>0</v>
      </c>
      <c r="K33" s="17">
        <f>กรอกข้อมูล!DK32</f>
        <v>0</v>
      </c>
      <c r="L33" s="17">
        <f>กรอกข้อมูล!DL32</f>
        <v>0</v>
      </c>
      <c r="M33" s="17">
        <f>กรอกข้อมูล!DM32</f>
        <v>0</v>
      </c>
      <c r="N33" s="17">
        <f>กรอกข้อมูล!DN32</f>
        <v>0</v>
      </c>
      <c r="O33" s="17">
        <f>กรอกข้อมูล!DO32</f>
        <v>0</v>
      </c>
      <c r="P33" s="17">
        <f>กรอกข้อมูล!DS32</f>
        <v>0</v>
      </c>
      <c r="Q33" s="17">
        <f>กรอกข้อมูล!DT32</f>
        <v>0</v>
      </c>
      <c r="R33" s="17">
        <f>กรอกข้อมูล!DU32</f>
        <v>0</v>
      </c>
      <c r="S33" s="17">
        <f>กรอกข้อมูล!DV32</f>
        <v>0</v>
      </c>
      <c r="T33" s="17">
        <f>กรอกข้อมูล!DW32</f>
        <v>0</v>
      </c>
      <c r="U33" s="17">
        <f>กรอกข้อมูล!DX32</f>
        <v>0</v>
      </c>
      <c r="V33" s="17">
        <f>กรอกข้อมูล!DY32</f>
        <v>0</v>
      </c>
      <c r="W33" s="17">
        <f>กรอกข้อมูล!DZ32</f>
        <v>0</v>
      </c>
      <c r="X33" s="17">
        <f>กรอกข้อมูล!EA32</f>
        <v>0</v>
      </c>
    </row>
    <row r="34" spans="1:24" s="14" customFormat="1" ht="25.5" customHeight="1">
      <c r="A34" s="17">
        <v>27</v>
      </c>
      <c r="B34" s="8" t="str">
        <f>กรอกข้อมูล!C33</f>
        <v>07014</v>
      </c>
      <c r="C34" s="11" t="str">
        <f>กรอกข้อมูล!D33</f>
        <v>เด็กหญิงอนัญญา  ณะวัน</v>
      </c>
      <c r="D34" s="11"/>
      <c r="E34" s="11" t="e">
        <f>กรอกข้อมูล!#REF!</f>
        <v>#REF!</v>
      </c>
      <c r="F34" s="8" t="str">
        <f>กรอกข้อมูล!F33</f>
        <v>ม.3/2</v>
      </c>
      <c r="G34" s="17">
        <f>กรอกข้อมูล!DG33</f>
        <v>0</v>
      </c>
      <c r="H34" s="17">
        <f>กรอกข้อมูล!DH33</f>
        <v>0</v>
      </c>
      <c r="I34" s="17">
        <f>กรอกข้อมูล!DI33</f>
        <v>0</v>
      </c>
      <c r="J34" s="17">
        <f>กรอกข้อมูล!DJ33</f>
        <v>0</v>
      </c>
      <c r="K34" s="17">
        <f>กรอกข้อมูล!DK33</f>
        <v>0</v>
      </c>
      <c r="L34" s="17">
        <f>กรอกข้อมูล!DL33</f>
        <v>0</v>
      </c>
      <c r="M34" s="17">
        <f>กรอกข้อมูล!DM33</f>
        <v>0</v>
      </c>
      <c r="N34" s="17">
        <f>กรอกข้อมูล!DN33</f>
        <v>0</v>
      </c>
      <c r="O34" s="17">
        <f>กรอกข้อมูล!DO33</f>
        <v>0</v>
      </c>
      <c r="P34" s="17">
        <f>กรอกข้อมูล!DS33</f>
        <v>0</v>
      </c>
      <c r="Q34" s="17">
        <f>กรอกข้อมูล!DT33</f>
        <v>0</v>
      </c>
      <c r="R34" s="17">
        <f>กรอกข้อมูล!DU33</f>
        <v>0</v>
      </c>
      <c r="S34" s="17">
        <f>กรอกข้อมูล!DV33</f>
        <v>0</v>
      </c>
      <c r="T34" s="17">
        <f>กรอกข้อมูล!DW33</f>
        <v>0</v>
      </c>
      <c r="U34" s="17">
        <f>กรอกข้อมูล!DX33</f>
        <v>0</v>
      </c>
      <c r="V34" s="17">
        <f>กรอกข้อมูล!DY33</f>
        <v>0</v>
      </c>
      <c r="W34" s="17">
        <f>กรอกข้อมูล!DZ33</f>
        <v>0</v>
      </c>
      <c r="X34" s="17">
        <f>กรอกข้อมูล!EA33</f>
        <v>0</v>
      </c>
    </row>
    <row r="35" spans="1:24" s="14" customFormat="1" ht="25.5" hidden="1" customHeight="1">
      <c r="A35" s="17">
        <v>28</v>
      </c>
      <c r="B35" s="8" t="str">
        <f>IF(กรอกข้อมูล!C34="","",กรอกข้อมูล!C34)</f>
        <v/>
      </c>
      <c r="C35" s="11" t="str">
        <f>IF(กรอกข้อมูล!D34="","",กรอกข้อมูล!D34)</f>
        <v/>
      </c>
      <c r="D35" s="11"/>
      <c r="E35" s="11" t="e">
        <f>IF(กรอกข้อมูล!#REF!="","",กรอกข้อมูล!#REF!)</f>
        <v>#REF!</v>
      </c>
      <c r="F35" s="8" t="str">
        <f>IF(กรอกข้อมูล!F34="","",กรอกข้อมูล!F34)</f>
        <v/>
      </c>
      <c r="G35" s="17" t="e">
        <f>SUM(#REF!)</f>
        <v>#REF!</v>
      </c>
      <c r="H35" s="17" t="e">
        <f>SUM(#REF!)</f>
        <v>#REF!</v>
      </c>
      <c r="I35" s="17" t="e">
        <f>SUM(#REF!)</f>
        <v>#REF!</v>
      </c>
      <c r="J35" s="17" t="e">
        <f>SUM(#REF!)</f>
        <v>#REF!</v>
      </c>
      <c r="K35" s="17" t="e">
        <f>SUM(#REF!)</f>
        <v>#REF!</v>
      </c>
      <c r="L35" s="17" t="e">
        <f>SUM(#REF!)</f>
        <v>#REF!</v>
      </c>
      <c r="M35" s="17" t="e">
        <f>SUM(#REF!)</f>
        <v>#REF!</v>
      </c>
      <c r="N35" s="17" t="e">
        <f>SUM(#REF!)</f>
        <v>#REF!</v>
      </c>
      <c r="O35" s="17" t="e">
        <f>SUM(#REF!)</f>
        <v>#REF!</v>
      </c>
      <c r="P35" s="17" t="e">
        <f t="shared" ref="P35:P47" si="0">IF(G35&gt;18,"สูง",IF(G35&gt;=13,"ปกติ","ต่ำ"))</f>
        <v>#REF!</v>
      </c>
      <c r="Q35" s="17" t="e">
        <f t="shared" ref="Q35:Q47" si="1">IF(H35&gt;21,"สูง",IF(H35&gt;=16,"ปกติ","ต่ำ"))</f>
        <v>#REF!</v>
      </c>
      <c r="R35" s="17" t="e">
        <f t="shared" ref="R35:R47" si="2">IF(I35&gt;22,"สูง",IF(I35&gt;=17,"ปกติ","ต่ำ"))</f>
        <v>#REF!</v>
      </c>
      <c r="S35" s="17" t="e">
        <f t="shared" ref="S35:S47" si="3">IF(J35&gt;20,"สูง",IF(J35&gt;=15,"ปกติ","ต่ำ"))</f>
        <v>#REF!</v>
      </c>
      <c r="T35" s="17" t="e">
        <f t="shared" ref="T35:T47" si="4">IF(K35&gt;19,"สูง",IF(K35&gt;=14,"ปกติ","ต่ำ"))</f>
        <v>#REF!</v>
      </c>
      <c r="U35" s="17" t="e">
        <f t="shared" ref="U35:U47" si="5">IF(L35&gt;20,"สูง",IF(L35&gt;=15,"ปกติ","ต่ำ"))</f>
        <v>#REF!</v>
      </c>
      <c r="V35" s="17" t="e">
        <f t="shared" ref="V35:V47" si="6">IF(M35&gt;13,"สูง",IF(M35&gt;=9,"ปกติ","ต่ำ"))</f>
        <v>#REF!</v>
      </c>
      <c r="W35" s="17" t="e">
        <f t="shared" ref="W35:W47" si="7">IF(N35&gt;22,"สูง",IF(N35&gt;=16,"ปกติ","ต่ำ"))</f>
        <v>#REF!</v>
      </c>
      <c r="X35" s="17" t="e">
        <f t="shared" ref="X35:X47" si="8">IF(O35&gt;21,"สูง",IF(O35&gt;=15,"ปกติ","ต่ำ"))</f>
        <v>#REF!</v>
      </c>
    </row>
    <row r="36" spans="1:24" s="14" customFormat="1" ht="25.5" hidden="1" customHeight="1">
      <c r="A36" s="17">
        <v>29</v>
      </c>
      <c r="B36" s="8" t="str">
        <f>IF(กรอกข้อมูล!C35="","",กรอกข้อมูล!C35)</f>
        <v/>
      </c>
      <c r="C36" s="11" t="str">
        <f>IF(กรอกข้อมูล!D35="","",กรอกข้อมูล!D35)</f>
        <v/>
      </c>
      <c r="D36" s="11"/>
      <c r="E36" s="11" t="e">
        <f>IF(กรอกข้อมูล!#REF!="","",กรอกข้อมูล!#REF!)</f>
        <v>#REF!</v>
      </c>
      <c r="F36" s="8" t="str">
        <f>IF(กรอกข้อมูล!F35="","",กรอกข้อมูล!F35)</f>
        <v/>
      </c>
      <c r="G36" s="17" t="e">
        <f>SUM(#REF!)</f>
        <v>#REF!</v>
      </c>
      <c r="H36" s="17" t="e">
        <f>SUM(#REF!)</f>
        <v>#REF!</v>
      </c>
      <c r="I36" s="17" t="e">
        <f>SUM(#REF!)</f>
        <v>#REF!</v>
      </c>
      <c r="J36" s="17" t="e">
        <f>SUM(#REF!)</f>
        <v>#REF!</v>
      </c>
      <c r="K36" s="17" t="e">
        <f>SUM(#REF!)</f>
        <v>#REF!</v>
      </c>
      <c r="L36" s="17" t="e">
        <f>SUM(#REF!)</f>
        <v>#REF!</v>
      </c>
      <c r="M36" s="17" t="e">
        <f>SUM(#REF!)</f>
        <v>#REF!</v>
      </c>
      <c r="N36" s="17" t="e">
        <f>SUM(#REF!)</f>
        <v>#REF!</v>
      </c>
      <c r="O36" s="17" t="e">
        <f>SUM(#REF!)</f>
        <v>#REF!</v>
      </c>
      <c r="P36" s="17" t="e">
        <f t="shared" si="0"/>
        <v>#REF!</v>
      </c>
      <c r="Q36" s="17" t="e">
        <f t="shared" si="1"/>
        <v>#REF!</v>
      </c>
      <c r="R36" s="17" t="e">
        <f t="shared" si="2"/>
        <v>#REF!</v>
      </c>
      <c r="S36" s="17" t="e">
        <f t="shared" si="3"/>
        <v>#REF!</v>
      </c>
      <c r="T36" s="17" t="e">
        <f t="shared" si="4"/>
        <v>#REF!</v>
      </c>
      <c r="U36" s="17" t="e">
        <f t="shared" si="5"/>
        <v>#REF!</v>
      </c>
      <c r="V36" s="17" t="e">
        <f t="shared" si="6"/>
        <v>#REF!</v>
      </c>
      <c r="W36" s="17" t="e">
        <f t="shared" si="7"/>
        <v>#REF!</v>
      </c>
      <c r="X36" s="17" t="e">
        <f t="shared" si="8"/>
        <v>#REF!</v>
      </c>
    </row>
    <row r="37" spans="1:24" s="14" customFormat="1" ht="25.5" hidden="1" customHeight="1">
      <c r="A37" s="17">
        <v>30</v>
      </c>
      <c r="B37" s="8" t="str">
        <f>IF(กรอกข้อมูล!C36="","",กรอกข้อมูล!C36)</f>
        <v/>
      </c>
      <c r="C37" s="11" t="str">
        <f>IF(กรอกข้อมูล!D36="","",กรอกข้อมูล!D36)</f>
        <v/>
      </c>
      <c r="D37" s="11"/>
      <c r="E37" s="11" t="e">
        <f>IF(กรอกข้อมูล!#REF!="","",กรอกข้อมูล!#REF!)</f>
        <v>#REF!</v>
      </c>
      <c r="F37" s="8" t="str">
        <f>IF(กรอกข้อมูล!F36="","",กรอกข้อมูล!F36)</f>
        <v/>
      </c>
      <c r="G37" s="17" t="e">
        <f>SUM(#REF!)</f>
        <v>#REF!</v>
      </c>
      <c r="H37" s="17" t="e">
        <f>SUM(#REF!)</f>
        <v>#REF!</v>
      </c>
      <c r="I37" s="17" t="e">
        <f>SUM(#REF!)</f>
        <v>#REF!</v>
      </c>
      <c r="J37" s="17" t="e">
        <f>SUM(#REF!)</f>
        <v>#REF!</v>
      </c>
      <c r="K37" s="17" t="e">
        <f>SUM(#REF!)</f>
        <v>#REF!</v>
      </c>
      <c r="L37" s="17" t="e">
        <f>SUM(#REF!)</f>
        <v>#REF!</v>
      </c>
      <c r="M37" s="17" t="e">
        <f>SUM(#REF!)</f>
        <v>#REF!</v>
      </c>
      <c r="N37" s="17" t="e">
        <f>SUM(#REF!)</f>
        <v>#REF!</v>
      </c>
      <c r="O37" s="17" t="e">
        <f>SUM(#REF!)</f>
        <v>#REF!</v>
      </c>
      <c r="P37" s="17" t="e">
        <f t="shared" si="0"/>
        <v>#REF!</v>
      </c>
      <c r="Q37" s="17" t="e">
        <f t="shared" si="1"/>
        <v>#REF!</v>
      </c>
      <c r="R37" s="17" t="e">
        <f t="shared" si="2"/>
        <v>#REF!</v>
      </c>
      <c r="S37" s="17" t="e">
        <f t="shared" si="3"/>
        <v>#REF!</v>
      </c>
      <c r="T37" s="17" t="e">
        <f t="shared" si="4"/>
        <v>#REF!</v>
      </c>
      <c r="U37" s="17" t="e">
        <f t="shared" si="5"/>
        <v>#REF!</v>
      </c>
      <c r="V37" s="17" t="e">
        <f t="shared" si="6"/>
        <v>#REF!</v>
      </c>
      <c r="W37" s="17" t="e">
        <f t="shared" si="7"/>
        <v>#REF!</v>
      </c>
      <c r="X37" s="17" t="e">
        <f t="shared" si="8"/>
        <v>#REF!</v>
      </c>
    </row>
    <row r="38" spans="1:24" s="14" customFormat="1" ht="25.5" hidden="1" customHeight="1">
      <c r="A38" s="17">
        <v>31</v>
      </c>
      <c r="B38" s="8" t="str">
        <f>IF(กรอกข้อมูล!C37="","",กรอกข้อมูล!C37)</f>
        <v/>
      </c>
      <c r="C38" s="11" t="str">
        <f>IF(กรอกข้อมูล!D37="","",กรอกข้อมูล!D37)</f>
        <v/>
      </c>
      <c r="D38" s="11"/>
      <c r="E38" s="11" t="e">
        <f>IF(กรอกข้อมูล!#REF!="","",กรอกข้อมูล!#REF!)</f>
        <v>#REF!</v>
      </c>
      <c r="F38" s="8" t="str">
        <f>IF(กรอกข้อมูล!F37="","",กรอกข้อมูล!F37)</f>
        <v/>
      </c>
      <c r="G38" s="17" t="e">
        <f>SUM(#REF!)</f>
        <v>#REF!</v>
      </c>
      <c r="H38" s="17" t="e">
        <f>SUM(#REF!)</f>
        <v>#REF!</v>
      </c>
      <c r="I38" s="17" t="e">
        <f>SUM(#REF!)</f>
        <v>#REF!</v>
      </c>
      <c r="J38" s="17" t="e">
        <f>SUM(#REF!)</f>
        <v>#REF!</v>
      </c>
      <c r="K38" s="17" t="e">
        <f>SUM(#REF!)</f>
        <v>#REF!</v>
      </c>
      <c r="L38" s="17" t="e">
        <f>SUM(#REF!)</f>
        <v>#REF!</v>
      </c>
      <c r="M38" s="17" t="e">
        <f>SUM(#REF!)</f>
        <v>#REF!</v>
      </c>
      <c r="N38" s="17" t="e">
        <f>SUM(#REF!)</f>
        <v>#REF!</v>
      </c>
      <c r="O38" s="17" t="e">
        <f>SUM(#REF!)</f>
        <v>#REF!</v>
      </c>
      <c r="P38" s="17" t="e">
        <f t="shared" si="0"/>
        <v>#REF!</v>
      </c>
      <c r="Q38" s="17" t="e">
        <f t="shared" si="1"/>
        <v>#REF!</v>
      </c>
      <c r="R38" s="17" t="e">
        <f t="shared" si="2"/>
        <v>#REF!</v>
      </c>
      <c r="S38" s="17" t="e">
        <f t="shared" si="3"/>
        <v>#REF!</v>
      </c>
      <c r="T38" s="17" t="e">
        <f t="shared" si="4"/>
        <v>#REF!</v>
      </c>
      <c r="U38" s="17" t="e">
        <f t="shared" si="5"/>
        <v>#REF!</v>
      </c>
      <c r="V38" s="17" t="e">
        <f t="shared" si="6"/>
        <v>#REF!</v>
      </c>
      <c r="W38" s="17" t="e">
        <f t="shared" si="7"/>
        <v>#REF!</v>
      </c>
      <c r="X38" s="17" t="e">
        <f t="shared" si="8"/>
        <v>#REF!</v>
      </c>
    </row>
    <row r="39" spans="1:24" s="14" customFormat="1" ht="25.5" hidden="1" customHeight="1">
      <c r="A39" s="17">
        <v>32</v>
      </c>
      <c r="B39" s="8" t="str">
        <f>IF(กรอกข้อมูล!C38="","",กรอกข้อมูล!C38)</f>
        <v/>
      </c>
      <c r="C39" s="11" t="str">
        <f>IF(กรอกข้อมูล!D38="","",กรอกข้อมูล!D38)</f>
        <v/>
      </c>
      <c r="D39" s="11"/>
      <c r="E39" s="11" t="e">
        <f>IF(กรอกข้อมูล!#REF!="","",กรอกข้อมูล!#REF!)</f>
        <v>#REF!</v>
      </c>
      <c r="F39" s="8" t="str">
        <f>IF(กรอกข้อมูล!F38="","",กรอกข้อมูล!F38)</f>
        <v/>
      </c>
      <c r="G39" s="17" t="e">
        <f>SUM(#REF!)</f>
        <v>#REF!</v>
      </c>
      <c r="H39" s="17" t="e">
        <f>SUM(#REF!)</f>
        <v>#REF!</v>
      </c>
      <c r="I39" s="17" t="e">
        <f>SUM(#REF!)</f>
        <v>#REF!</v>
      </c>
      <c r="J39" s="17" t="e">
        <f>SUM(#REF!)</f>
        <v>#REF!</v>
      </c>
      <c r="K39" s="17" t="e">
        <f>SUM(#REF!)</f>
        <v>#REF!</v>
      </c>
      <c r="L39" s="17" t="e">
        <f>SUM(#REF!)</f>
        <v>#REF!</v>
      </c>
      <c r="M39" s="17" t="e">
        <f>SUM(#REF!)</f>
        <v>#REF!</v>
      </c>
      <c r="N39" s="17" t="e">
        <f>SUM(#REF!)</f>
        <v>#REF!</v>
      </c>
      <c r="O39" s="17" t="e">
        <f>SUM(#REF!)</f>
        <v>#REF!</v>
      </c>
      <c r="P39" s="17" t="e">
        <f t="shared" si="0"/>
        <v>#REF!</v>
      </c>
      <c r="Q39" s="17" t="e">
        <f t="shared" si="1"/>
        <v>#REF!</v>
      </c>
      <c r="R39" s="17" t="e">
        <f t="shared" si="2"/>
        <v>#REF!</v>
      </c>
      <c r="S39" s="17" t="e">
        <f t="shared" si="3"/>
        <v>#REF!</v>
      </c>
      <c r="T39" s="17" t="e">
        <f t="shared" si="4"/>
        <v>#REF!</v>
      </c>
      <c r="U39" s="17" t="e">
        <f t="shared" si="5"/>
        <v>#REF!</v>
      </c>
      <c r="V39" s="17" t="e">
        <f t="shared" si="6"/>
        <v>#REF!</v>
      </c>
      <c r="W39" s="17" t="e">
        <f t="shared" si="7"/>
        <v>#REF!</v>
      </c>
      <c r="X39" s="17" t="e">
        <f t="shared" si="8"/>
        <v>#REF!</v>
      </c>
    </row>
    <row r="40" spans="1:24" s="14" customFormat="1" ht="25.5" hidden="1" customHeight="1">
      <c r="A40" s="17">
        <v>33</v>
      </c>
      <c r="B40" s="8" t="str">
        <f>IF(กรอกข้อมูล!C39="","",กรอกข้อมูล!C39)</f>
        <v/>
      </c>
      <c r="C40" s="11" t="str">
        <f>IF(กรอกข้อมูล!D39="","",กรอกข้อมูล!D39)</f>
        <v/>
      </c>
      <c r="D40" s="11"/>
      <c r="E40" s="11" t="e">
        <f>IF(กรอกข้อมูล!#REF!="","",กรอกข้อมูล!#REF!)</f>
        <v>#REF!</v>
      </c>
      <c r="F40" s="8" t="str">
        <f>IF(กรอกข้อมูล!F39="","",กรอกข้อมูล!F39)</f>
        <v/>
      </c>
      <c r="G40" s="17" t="e">
        <f>SUM(#REF!)</f>
        <v>#REF!</v>
      </c>
      <c r="H40" s="17" t="e">
        <f>SUM(#REF!)</f>
        <v>#REF!</v>
      </c>
      <c r="I40" s="17" t="e">
        <f>SUM(#REF!)</f>
        <v>#REF!</v>
      </c>
      <c r="J40" s="17" t="e">
        <f>SUM(#REF!)</f>
        <v>#REF!</v>
      </c>
      <c r="K40" s="17" t="e">
        <f>SUM(#REF!)</f>
        <v>#REF!</v>
      </c>
      <c r="L40" s="17" t="e">
        <f>SUM(#REF!)</f>
        <v>#REF!</v>
      </c>
      <c r="M40" s="17" t="e">
        <f>SUM(#REF!)</f>
        <v>#REF!</v>
      </c>
      <c r="N40" s="17" t="e">
        <f>SUM(#REF!)</f>
        <v>#REF!</v>
      </c>
      <c r="O40" s="17" t="e">
        <f>SUM(#REF!)</f>
        <v>#REF!</v>
      </c>
      <c r="P40" s="17" t="e">
        <f t="shared" si="0"/>
        <v>#REF!</v>
      </c>
      <c r="Q40" s="17" t="e">
        <f t="shared" si="1"/>
        <v>#REF!</v>
      </c>
      <c r="R40" s="17" t="e">
        <f t="shared" si="2"/>
        <v>#REF!</v>
      </c>
      <c r="S40" s="17" t="e">
        <f t="shared" si="3"/>
        <v>#REF!</v>
      </c>
      <c r="T40" s="17" t="e">
        <f t="shared" si="4"/>
        <v>#REF!</v>
      </c>
      <c r="U40" s="17" t="e">
        <f t="shared" si="5"/>
        <v>#REF!</v>
      </c>
      <c r="V40" s="17" t="e">
        <f t="shared" si="6"/>
        <v>#REF!</v>
      </c>
      <c r="W40" s="17" t="e">
        <f t="shared" si="7"/>
        <v>#REF!</v>
      </c>
      <c r="X40" s="17" t="e">
        <f t="shared" si="8"/>
        <v>#REF!</v>
      </c>
    </row>
    <row r="41" spans="1:24" s="14" customFormat="1" ht="25.5" hidden="1" customHeight="1">
      <c r="A41" s="17">
        <v>34</v>
      </c>
      <c r="B41" s="8" t="str">
        <f>IF(กรอกข้อมูล!C40="","",กรอกข้อมูล!C40)</f>
        <v/>
      </c>
      <c r="C41" s="11" t="str">
        <f>IF(กรอกข้อมูล!D40="","",กรอกข้อมูล!D40)</f>
        <v/>
      </c>
      <c r="D41" s="11"/>
      <c r="E41" s="11" t="e">
        <f>IF(กรอกข้อมูล!#REF!="","",กรอกข้อมูล!#REF!)</f>
        <v>#REF!</v>
      </c>
      <c r="F41" s="8" t="str">
        <f>IF(กรอกข้อมูล!F40="","",กรอกข้อมูล!F40)</f>
        <v/>
      </c>
      <c r="G41" s="17" t="e">
        <f>SUM(#REF!)</f>
        <v>#REF!</v>
      </c>
      <c r="H41" s="17" t="e">
        <f>SUM(#REF!)</f>
        <v>#REF!</v>
      </c>
      <c r="I41" s="17" t="e">
        <f>SUM(#REF!)</f>
        <v>#REF!</v>
      </c>
      <c r="J41" s="17" t="e">
        <f>SUM(#REF!)</f>
        <v>#REF!</v>
      </c>
      <c r="K41" s="17" t="e">
        <f>SUM(#REF!)</f>
        <v>#REF!</v>
      </c>
      <c r="L41" s="17" t="e">
        <f>SUM(#REF!)</f>
        <v>#REF!</v>
      </c>
      <c r="M41" s="17" t="e">
        <f>SUM(#REF!)</f>
        <v>#REF!</v>
      </c>
      <c r="N41" s="17" t="e">
        <f>SUM(#REF!)</f>
        <v>#REF!</v>
      </c>
      <c r="O41" s="17" t="e">
        <f>SUM(#REF!)</f>
        <v>#REF!</v>
      </c>
      <c r="P41" s="17" t="e">
        <f t="shared" si="0"/>
        <v>#REF!</v>
      </c>
      <c r="Q41" s="17" t="e">
        <f t="shared" si="1"/>
        <v>#REF!</v>
      </c>
      <c r="R41" s="17" t="e">
        <f t="shared" si="2"/>
        <v>#REF!</v>
      </c>
      <c r="S41" s="17" t="e">
        <f t="shared" si="3"/>
        <v>#REF!</v>
      </c>
      <c r="T41" s="17" t="e">
        <f t="shared" si="4"/>
        <v>#REF!</v>
      </c>
      <c r="U41" s="17" t="e">
        <f t="shared" si="5"/>
        <v>#REF!</v>
      </c>
      <c r="V41" s="17" t="e">
        <f t="shared" si="6"/>
        <v>#REF!</v>
      </c>
      <c r="W41" s="17" t="e">
        <f t="shared" si="7"/>
        <v>#REF!</v>
      </c>
      <c r="X41" s="17" t="e">
        <f t="shared" si="8"/>
        <v>#REF!</v>
      </c>
    </row>
    <row r="42" spans="1:24" s="14" customFormat="1" ht="25.5" hidden="1" customHeight="1">
      <c r="A42" s="17">
        <v>35</v>
      </c>
      <c r="B42" s="8" t="str">
        <f>IF(กรอกข้อมูล!C41="","",กรอกข้อมูล!C41)</f>
        <v/>
      </c>
      <c r="C42" s="11" t="str">
        <f>IF(กรอกข้อมูล!D41="","",กรอกข้อมูล!D41)</f>
        <v/>
      </c>
      <c r="D42" s="11"/>
      <c r="E42" s="11" t="e">
        <f>IF(กรอกข้อมูล!#REF!="","",กรอกข้อมูล!#REF!)</f>
        <v>#REF!</v>
      </c>
      <c r="F42" s="8" t="str">
        <f>IF(กรอกข้อมูล!F41="","",กรอกข้อมูล!F41)</f>
        <v/>
      </c>
      <c r="G42" s="17" t="e">
        <f>SUM(#REF!)</f>
        <v>#REF!</v>
      </c>
      <c r="H42" s="17" t="e">
        <f>SUM(#REF!)</f>
        <v>#REF!</v>
      </c>
      <c r="I42" s="17" t="e">
        <f>SUM(#REF!)</f>
        <v>#REF!</v>
      </c>
      <c r="J42" s="17" t="e">
        <f>SUM(#REF!)</f>
        <v>#REF!</v>
      </c>
      <c r="K42" s="17" t="e">
        <f>SUM(#REF!)</f>
        <v>#REF!</v>
      </c>
      <c r="L42" s="17" t="e">
        <f>SUM(#REF!)</f>
        <v>#REF!</v>
      </c>
      <c r="M42" s="17" t="e">
        <f>SUM(#REF!)</f>
        <v>#REF!</v>
      </c>
      <c r="N42" s="17" t="e">
        <f>SUM(#REF!)</f>
        <v>#REF!</v>
      </c>
      <c r="O42" s="17" t="e">
        <f>SUM(#REF!)</f>
        <v>#REF!</v>
      </c>
      <c r="P42" s="17" t="e">
        <f t="shared" si="0"/>
        <v>#REF!</v>
      </c>
      <c r="Q42" s="17" t="e">
        <f t="shared" si="1"/>
        <v>#REF!</v>
      </c>
      <c r="R42" s="17" t="e">
        <f t="shared" si="2"/>
        <v>#REF!</v>
      </c>
      <c r="S42" s="17" t="e">
        <f t="shared" si="3"/>
        <v>#REF!</v>
      </c>
      <c r="T42" s="17" t="e">
        <f t="shared" si="4"/>
        <v>#REF!</v>
      </c>
      <c r="U42" s="17" t="e">
        <f t="shared" si="5"/>
        <v>#REF!</v>
      </c>
      <c r="V42" s="17" t="e">
        <f t="shared" si="6"/>
        <v>#REF!</v>
      </c>
      <c r="W42" s="17" t="e">
        <f t="shared" si="7"/>
        <v>#REF!</v>
      </c>
      <c r="X42" s="17" t="e">
        <f t="shared" si="8"/>
        <v>#REF!</v>
      </c>
    </row>
    <row r="43" spans="1:24" s="14" customFormat="1" ht="25.5" hidden="1" customHeight="1">
      <c r="A43" s="17">
        <v>36</v>
      </c>
      <c r="B43" s="8" t="str">
        <f>IF(กรอกข้อมูล!C42="","",กรอกข้อมูล!C42)</f>
        <v/>
      </c>
      <c r="C43" s="11" t="str">
        <f>IF(กรอกข้อมูล!D42="","",กรอกข้อมูล!D42)</f>
        <v/>
      </c>
      <c r="D43" s="11"/>
      <c r="E43" s="11" t="e">
        <f>IF(กรอกข้อมูล!#REF!="","",กรอกข้อมูล!#REF!)</f>
        <v>#REF!</v>
      </c>
      <c r="F43" s="8" t="str">
        <f>IF(กรอกข้อมูล!F42="","",กรอกข้อมูล!F42)</f>
        <v/>
      </c>
      <c r="G43" s="17" t="e">
        <f>SUM(#REF!)</f>
        <v>#REF!</v>
      </c>
      <c r="H43" s="17" t="e">
        <f>SUM(#REF!)</f>
        <v>#REF!</v>
      </c>
      <c r="I43" s="17" t="e">
        <f>SUM(#REF!)</f>
        <v>#REF!</v>
      </c>
      <c r="J43" s="17" t="e">
        <f>SUM(#REF!)</f>
        <v>#REF!</v>
      </c>
      <c r="K43" s="17" t="e">
        <f>SUM(#REF!)</f>
        <v>#REF!</v>
      </c>
      <c r="L43" s="17" t="e">
        <f>SUM(#REF!)</f>
        <v>#REF!</v>
      </c>
      <c r="M43" s="17" t="e">
        <f>SUM(#REF!)</f>
        <v>#REF!</v>
      </c>
      <c r="N43" s="17" t="e">
        <f>SUM(#REF!)</f>
        <v>#REF!</v>
      </c>
      <c r="O43" s="17" t="e">
        <f>SUM(#REF!)</f>
        <v>#REF!</v>
      </c>
      <c r="P43" s="17" t="e">
        <f t="shared" si="0"/>
        <v>#REF!</v>
      </c>
      <c r="Q43" s="17" t="e">
        <f t="shared" si="1"/>
        <v>#REF!</v>
      </c>
      <c r="R43" s="17" t="e">
        <f t="shared" si="2"/>
        <v>#REF!</v>
      </c>
      <c r="S43" s="17" t="e">
        <f t="shared" si="3"/>
        <v>#REF!</v>
      </c>
      <c r="T43" s="17" t="e">
        <f t="shared" si="4"/>
        <v>#REF!</v>
      </c>
      <c r="U43" s="17" t="e">
        <f t="shared" si="5"/>
        <v>#REF!</v>
      </c>
      <c r="V43" s="17" t="e">
        <f t="shared" si="6"/>
        <v>#REF!</v>
      </c>
      <c r="W43" s="17" t="e">
        <f t="shared" si="7"/>
        <v>#REF!</v>
      </c>
      <c r="X43" s="17" t="e">
        <f t="shared" si="8"/>
        <v>#REF!</v>
      </c>
    </row>
    <row r="44" spans="1:24" s="14" customFormat="1" ht="25.5" hidden="1" customHeight="1">
      <c r="A44" s="17">
        <v>37</v>
      </c>
      <c r="B44" s="8" t="str">
        <f>IF(กรอกข้อมูล!C43="","",กรอกข้อมูล!C43)</f>
        <v/>
      </c>
      <c r="C44" s="11" t="str">
        <f>IF(กรอกข้อมูล!D43="","",กรอกข้อมูล!D43)</f>
        <v/>
      </c>
      <c r="D44" s="11"/>
      <c r="E44" s="11" t="e">
        <f>IF(กรอกข้อมูล!#REF!="","",กรอกข้อมูล!#REF!)</f>
        <v>#REF!</v>
      </c>
      <c r="F44" s="8" t="str">
        <f>IF(กรอกข้อมูล!F43="","",กรอกข้อมูล!F43)</f>
        <v/>
      </c>
      <c r="G44" s="17" t="e">
        <f>SUM(#REF!)</f>
        <v>#REF!</v>
      </c>
      <c r="H44" s="17" t="e">
        <f>SUM(#REF!)</f>
        <v>#REF!</v>
      </c>
      <c r="I44" s="17" t="e">
        <f>SUM(#REF!)</f>
        <v>#REF!</v>
      </c>
      <c r="J44" s="17" t="e">
        <f>SUM(#REF!)</f>
        <v>#REF!</v>
      </c>
      <c r="K44" s="17" t="e">
        <f>SUM(#REF!)</f>
        <v>#REF!</v>
      </c>
      <c r="L44" s="17" t="e">
        <f>SUM(#REF!)</f>
        <v>#REF!</v>
      </c>
      <c r="M44" s="17" t="e">
        <f>SUM(#REF!)</f>
        <v>#REF!</v>
      </c>
      <c r="N44" s="17" t="e">
        <f>SUM(#REF!)</f>
        <v>#REF!</v>
      </c>
      <c r="O44" s="17" t="e">
        <f>SUM(#REF!)</f>
        <v>#REF!</v>
      </c>
      <c r="P44" s="17" t="e">
        <f t="shared" si="0"/>
        <v>#REF!</v>
      </c>
      <c r="Q44" s="17" t="e">
        <f t="shared" si="1"/>
        <v>#REF!</v>
      </c>
      <c r="R44" s="17" t="e">
        <f t="shared" si="2"/>
        <v>#REF!</v>
      </c>
      <c r="S44" s="17" t="e">
        <f t="shared" si="3"/>
        <v>#REF!</v>
      </c>
      <c r="T44" s="17" t="e">
        <f t="shared" si="4"/>
        <v>#REF!</v>
      </c>
      <c r="U44" s="17" t="e">
        <f t="shared" si="5"/>
        <v>#REF!</v>
      </c>
      <c r="V44" s="17" t="e">
        <f t="shared" si="6"/>
        <v>#REF!</v>
      </c>
      <c r="W44" s="17" t="e">
        <f t="shared" si="7"/>
        <v>#REF!</v>
      </c>
      <c r="X44" s="17" t="e">
        <f t="shared" si="8"/>
        <v>#REF!</v>
      </c>
    </row>
    <row r="45" spans="1:24" s="14" customFormat="1" ht="25.5" hidden="1" customHeight="1">
      <c r="A45" s="17">
        <v>38</v>
      </c>
      <c r="B45" s="8" t="str">
        <f>IF(กรอกข้อมูล!C44="","",กรอกข้อมูล!C44)</f>
        <v/>
      </c>
      <c r="C45" s="11" t="str">
        <f>IF(กรอกข้อมูล!D44="","",กรอกข้อมูล!D44)</f>
        <v/>
      </c>
      <c r="D45" s="11"/>
      <c r="E45" s="11" t="e">
        <f>IF(กรอกข้อมูล!#REF!="","",กรอกข้อมูล!#REF!)</f>
        <v>#REF!</v>
      </c>
      <c r="F45" s="8" t="str">
        <f>IF(กรอกข้อมูล!F44="","",กรอกข้อมูล!F44)</f>
        <v/>
      </c>
      <c r="G45" s="17" t="e">
        <f>SUM(#REF!)</f>
        <v>#REF!</v>
      </c>
      <c r="H45" s="17" t="e">
        <f>SUM(#REF!)</f>
        <v>#REF!</v>
      </c>
      <c r="I45" s="17" t="e">
        <f>SUM(#REF!)</f>
        <v>#REF!</v>
      </c>
      <c r="J45" s="17" t="e">
        <f>SUM(#REF!)</f>
        <v>#REF!</v>
      </c>
      <c r="K45" s="17" t="e">
        <f>SUM(#REF!)</f>
        <v>#REF!</v>
      </c>
      <c r="L45" s="17" t="e">
        <f>SUM(#REF!)</f>
        <v>#REF!</v>
      </c>
      <c r="M45" s="17" t="e">
        <f>SUM(#REF!)</f>
        <v>#REF!</v>
      </c>
      <c r="N45" s="17" t="e">
        <f>SUM(#REF!)</f>
        <v>#REF!</v>
      </c>
      <c r="O45" s="17" t="e">
        <f>SUM(#REF!)</f>
        <v>#REF!</v>
      </c>
      <c r="P45" s="17" t="e">
        <f t="shared" si="0"/>
        <v>#REF!</v>
      </c>
      <c r="Q45" s="17" t="e">
        <f t="shared" si="1"/>
        <v>#REF!</v>
      </c>
      <c r="R45" s="17" t="e">
        <f t="shared" si="2"/>
        <v>#REF!</v>
      </c>
      <c r="S45" s="17" t="e">
        <f t="shared" si="3"/>
        <v>#REF!</v>
      </c>
      <c r="T45" s="17" t="e">
        <f t="shared" si="4"/>
        <v>#REF!</v>
      </c>
      <c r="U45" s="17" t="e">
        <f t="shared" si="5"/>
        <v>#REF!</v>
      </c>
      <c r="V45" s="17" t="e">
        <f t="shared" si="6"/>
        <v>#REF!</v>
      </c>
      <c r="W45" s="17" t="e">
        <f t="shared" si="7"/>
        <v>#REF!</v>
      </c>
      <c r="X45" s="17" t="e">
        <f t="shared" si="8"/>
        <v>#REF!</v>
      </c>
    </row>
    <row r="46" spans="1:24" s="14" customFormat="1" ht="25.5" hidden="1" customHeight="1">
      <c r="A46" s="17">
        <v>39</v>
      </c>
      <c r="B46" s="8" t="str">
        <f>IF(กรอกข้อมูล!C45="","",กรอกข้อมูล!C45)</f>
        <v/>
      </c>
      <c r="C46" s="11" t="str">
        <f>IF(กรอกข้อมูล!D45="","",กรอกข้อมูล!D45)</f>
        <v/>
      </c>
      <c r="D46" s="11"/>
      <c r="E46" s="11" t="e">
        <f>IF(กรอกข้อมูล!#REF!="","",กรอกข้อมูล!#REF!)</f>
        <v>#REF!</v>
      </c>
      <c r="F46" s="8" t="str">
        <f>IF(กรอกข้อมูล!F45="","",กรอกข้อมูล!F45)</f>
        <v/>
      </c>
      <c r="G46" s="28" t="e">
        <f>SUM(#REF!)</f>
        <v>#REF!</v>
      </c>
      <c r="H46" s="28" t="e">
        <f>SUM(#REF!)</f>
        <v>#REF!</v>
      </c>
      <c r="I46" s="28" t="e">
        <f>SUM(#REF!)</f>
        <v>#REF!</v>
      </c>
      <c r="J46" s="28" t="e">
        <f>SUM(#REF!)</f>
        <v>#REF!</v>
      </c>
      <c r="K46" s="28" t="e">
        <f>SUM(#REF!)</f>
        <v>#REF!</v>
      </c>
      <c r="L46" s="28" t="e">
        <f>SUM(#REF!)</f>
        <v>#REF!</v>
      </c>
      <c r="M46" s="28" t="e">
        <f>SUM(#REF!)</f>
        <v>#REF!</v>
      </c>
      <c r="N46" s="28" t="e">
        <f>SUM(#REF!)</f>
        <v>#REF!</v>
      </c>
      <c r="O46" s="28" t="e">
        <f>SUM(#REF!)</f>
        <v>#REF!</v>
      </c>
      <c r="P46" s="28" t="e">
        <f t="shared" si="0"/>
        <v>#REF!</v>
      </c>
      <c r="Q46" s="28" t="e">
        <f t="shared" si="1"/>
        <v>#REF!</v>
      </c>
      <c r="R46" s="28" t="e">
        <f t="shared" si="2"/>
        <v>#REF!</v>
      </c>
      <c r="S46" s="28" t="e">
        <f t="shared" si="3"/>
        <v>#REF!</v>
      </c>
      <c r="T46" s="28" t="e">
        <f t="shared" si="4"/>
        <v>#REF!</v>
      </c>
      <c r="U46" s="28" t="e">
        <f t="shared" si="5"/>
        <v>#REF!</v>
      </c>
      <c r="V46" s="28" t="e">
        <f t="shared" si="6"/>
        <v>#REF!</v>
      </c>
      <c r="W46" s="28" t="e">
        <f t="shared" si="7"/>
        <v>#REF!</v>
      </c>
      <c r="X46" s="28" t="e">
        <f t="shared" si="8"/>
        <v>#REF!</v>
      </c>
    </row>
    <row r="47" spans="1:24" s="14" customFormat="1" ht="25.5" hidden="1" customHeight="1">
      <c r="A47" s="17">
        <v>40</v>
      </c>
      <c r="B47" s="8" t="str">
        <f>IF(กรอกข้อมูล!C46="","",กรอกข้อมูล!C46)</f>
        <v/>
      </c>
      <c r="C47" s="11" t="str">
        <f>IF(กรอกข้อมูล!D46="","",กรอกข้อมูล!D46)</f>
        <v/>
      </c>
      <c r="D47" s="11"/>
      <c r="E47" s="11" t="e">
        <f>IF(กรอกข้อมูล!#REF!="","",กรอกข้อมูล!#REF!)</f>
        <v>#REF!</v>
      </c>
      <c r="F47" s="8" t="str">
        <f>IF(กรอกข้อมูล!F46="","",กรอกข้อมูล!F46)</f>
        <v/>
      </c>
      <c r="G47" s="17" t="e">
        <f>SUM(#REF!)</f>
        <v>#REF!</v>
      </c>
      <c r="H47" s="17" t="e">
        <f>SUM(#REF!)</f>
        <v>#REF!</v>
      </c>
      <c r="I47" s="17" t="e">
        <f>SUM(#REF!)</f>
        <v>#REF!</v>
      </c>
      <c r="J47" s="17" t="e">
        <f>SUM(#REF!)</f>
        <v>#REF!</v>
      </c>
      <c r="K47" s="17" t="e">
        <f>SUM(#REF!)</f>
        <v>#REF!</v>
      </c>
      <c r="L47" s="17" t="e">
        <f>SUM(#REF!)</f>
        <v>#REF!</v>
      </c>
      <c r="M47" s="17" t="e">
        <f>SUM(#REF!)</f>
        <v>#REF!</v>
      </c>
      <c r="N47" s="17" t="e">
        <f>SUM(#REF!)</f>
        <v>#REF!</v>
      </c>
      <c r="O47" s="17" t="e">
        <f>SUM(#REF!)</f>
        <v>#REF!</v>
      </c>
      <c r="P47" s="17" t="e">
        <f t="shared" si="0"/>
        <v>#REF!</v>
      </c>
      <c r="Q47" s="17" t="e">
        <f t="shared" si="1"/>
        <v>#REF!</v>
      </c>
      <c r="R47" s="17" t="e">
        <f t="shared" si="2"/>
        <v>#REF!</v>
      </c>
      <c r="S47" s="17" t="e">
        <f t="shared" si="3"/>
        <v>#REF!</v>
      </c>
      <c r="T47" s="17" t="e">
        <f t="shared" si="4"/>
        <v>#REF!</v>
      </c>
      <c r="U47" s="17" t="e">
        <f t="shared" si="5"/>
        <v>#REF!</v>
      </c>
      <c r="V47" s="17" t="e">
        <f t="shared" si="6"/>
        <v>#REF!</v>
      </c>
      <c r="W47" s="17" t="e">
        <f t="shared" si="7"/>
        <v>#REF!</v>
      </c>
      <c r="X47" s="17" t="e">
        <f t="shared" si="8"/>
        <v>#REF!</v>
      </c>
    </row>
    <row r="48" spans="1:24" s="14" customFormat="1" ht="25.5" customHeight="1">
      <c r="A48" s="33"/>
      <c r="B48" s="22"/>
      <c r="C48" s="23"/>
      <c r="D48" s="23"/>
      <c r="E48" s="23"/>
      <c r="F48" s="23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</row>
    <row r="49" spans="3:67" ht="26.25" customHeight="1">
      <c r="C49" s="32"/>
      <c r="D49" s="32"/>
      <c r="E49" s="32"/>
      <c r="F49" s="56" t="s">
        <v>111</v>
      </c>
      <c r="G49" s="56"/>
      <c r="H49" s="56"/>
      <c r="I49" s="56"/>
      <c r="J49" s="56"/>
      <c r="K49" s="56"/>
      <c r="M49" s="56" t="s">
        <v>111</v>
      </c>
      <c r="N49" s="56"/>
      <c r="O49" s="56"/>
      <c r="P49" s="56"/>
      <c r="Q49" s="56"/>
      <c r="S49" s="56" t="s">
        <v>111</v>
      </c>
      <c r="T49" s="56"/>
      <c r="U49" s="56"/>
      <c r="V49" s="56"/>
      <c r="W49" s="56"/>
      <c r="X49" s="1"/>
      <c r="AA49" s="34"/>
      <c r="AB49" s="34"/>
      <c r="AC49" s="34"/>
      <c r="AD49" s="34"/>
      <c r="AE49" s="34"/>
      <c r="AF49" s="34"/>
      <c r="AG49" s="34"/>
      <c r="AH49" s="34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N49" s="15"/>
      <c r="BO49" s="15"/>
    </row>
    <row r="50" spans="3:67" ht="26.25" customHeight="1">
      <c r="F50" s="56" t="s">
        <v>112</v>
      </c>
      <c r="G50" s="56"/>
      <c r="H50" s="56"/>
      <c r="I50" s="56"/>
      <c r="J50" s="56"/>
      <c r="K50" s="56"/>
      <c r="M50" s="56" t="s">
        <v>112</v>
      </c>
      <c r="N50" s="56"/>
      <c r="O50" s="56"/>
      <c r="P50" s="56"/>
      <c r="Q50" s="56"/>
      <c r="S50" s="56" t="s">
        <v>112</v>
      </c>
      <c r="T50" s="56"/>
      <c r="U50" s="56"/>
      <c r="V50" s="56"/>
      <c r="W50" s="56"/>
      <c r="X50" s="1"/>
    </row>
    <row r="51" spans="3:67" ht="24" customHeight="1">
      <c r="F51" s="56" t="s">
        <v>97</v>
      </c>
      <c r="G51" s="56"/>
      <c r="H51" s="56"/>
      <c r="I51" s="56"/>
      <c r="J51" s="56"/>
      <c r="K51" s="56"/>
      <c r="M51" s="56" t="s">
        <v>97</v>
      </c>
      <c r="N51" s="56"/>
      <c r="O51" s="56"/>
      <c r="P51" s="56"/>
      <c r="Q51" s="56"/>
      <c r="S51" s="56" t="s">
        <v>114</v>
      </c>
      <c r="T51" s="56"/>
      <c r="U51" s="56"/>
      <c r="V51" s="56"/>
      <c r="W51" s="56"/>
      <c r="X51" s="1"/>
    </row>
    <row r="52" spans="3:67" ht="24" customHeight="1">
      <c r="F52" s="56" t="s">
        <v>111</v>
      </c>
      <c r="G52" s="56"/>
      <c r="H52" s="56"/>
      <c r="I52" s="56"/>
      <c r="J52" s="56"/>
      <c r="K52" s="56"/>
      <c r="M52" s="56" t="s">
        <v>111</v>
      </c>
      <c r="N52" s="56"/>
      <c r="O52" s="56"/>
      <c r="P52" s="56"/>
      <c r="Q52" s="56"/>
      <c r="S52" s="56" t="s">
        <v>111</v>
      </c>
      <c r="T52" s="56"/>
      <c r="U52" s="56"/>
      <c r="V52" s="56"/>
      <c r="W52" s="56"/>
    </row>
    <row r="53" spans="3:67" ht="24" customHeight="1">
      <c r="F53" s="56" t="s">
        <v>177</v>
      </c>
      <c r="G53" s="56"/>
      <c r="H53" s="56"/>
      <c r="I53" s="56"/>
      <c r="J53" s="56"/>
      <c r="K53" s="56"/>
      <c r="M53" s="56" t="s">
        <v>178</v>
      </c>
      <c r="N53" s="56"/>
      <c r="O53" s="56"/>
      <c r="P53" s="56"/>
      <c r="Q53" s="56"/>
      <c r="S53" s="56" t="s">
        <v>183</v>
      </c>
      <c r="T53" s="56"/>
      <c r="U53" s="56"/>
      <c r="V53" s="56"/>
      <c r="W53" s="56"/>
      <c r="X53" s="1"/>
    </row>
    <row r="54" spans="3:67" ht="24" customHeight="1">
      <c r="F54" s="56" t="s">
        <v>109</v>
      </c>
      <c r="G54" s="56"/>
      <c r="H54" s="56"/>
      <c r="I54" s="56"/>
      <c r="J54" s="56"/>
      <c r="K54" s="56"/>
      <c r="M54" s="56" t="s">
        <v>98</v>
      </c>
      <c r="N54" s="56"/>
      <c r="O54" s="56"/>
      <c r="P54" s="56"/>
      <c r="Q54" s="56"/>
      <c r="S54" s="56" t="s">
        <v>113</v>
      </c>
      <c r="T54" s="56"/>
      <c r="U54" s="56"/>
      <c r="V54" s="56"/>
      <c r="W54" s="56"/>
      <c r="X54" s="1"/>
    </row>
    <row r="55" spans="3:67" ht="24" customHeight="1">
      <c r="M55" s="56"/>
      <c r="N55" s="56"/>
      <c r="O55" s="56"/>
      <c r="P55" s="56"/>
      <c r="Q55" s="56"/>
      <c r="S55" s="1"/>
      <c r="T55" s="1"/>
      <c r="U55" s="1"/>
      <c r="V55" s="1"/>
      <c r="W55" s="1"/>
      <c r="X55" s="1"/>
    </row>
    <row r="56" spans="3:67" ht="24" customHeight="1">
      <c r="M56" s="56" t="s">
        <v>111</v>
      </c>
      <c r="N56" s="56"/>
      <c r="O56" s="56"/>
      <c r="P56" s="56"/>
      <c r="Q56" s="56"/>
    </row>
    <row r="57" spans="3:67" ht="24" customHeight="1">
      <c r="M57" s="56" t="s">
        <v>179</v>
      </c>
      <c r="N57" s="56"/>
      <c r="O57" s="56"/>
      <c r="P57" s="56"/>
      <c r="Q57" s="56"/>
    </row>
    <row r="58" spans="3:67" ht="24" customHeight="1">
      <c r="M58" s="56" t="s">
        <v>100</v>
      </c>
      <c r="N58" s="56"/>
      <c r="O58" s="56"/>
      <c r="P58" s="56"/>
      <c r="Q58" s="56"/>
    </row>
  </sheetData>
  <mergeCells count="38">
    <mergeCell ref="S49:W49"/>
    <mergeCell ref="S50:W50"/>
    <mergeCell ref="S51:W51"/>
    <mergeCell ref="M56:Q56"/>
    <mergeCell ref="M57:Q57"/>
    <mergeCell ref="M58:Q58"/>
    <mergeCell ref="S52:W52"/>
    <mergeCell ref="S53:W53"/>
    <mergeCell ref="S54:W54"/>
    <mergeCell ref="M52:Q52"/>
    <mergeCell ref="F50:K50"/>
    <mergeCell ref="F49:K49"/>
    <mergeCell ref="F51:K51"/>
    <mergeCell ref="M55:Q55"/>
    <mergeCell ref="M51:Q51"/>
    <mergeCell ref="M49:Q49"/>
    <mergeCell ref="M50:Q50"/>
    <mergeCell ref="F52:K52"/>
    <mergeCell ref="F53:K53"/>
    <mergeCell ref="F54:K54"/>
    <mergeCell ref="M53:Q53"/>
    <mergeCell ref="M54:Q54"/>
    <mergeCell ref="B1:X1"/>
    <mergeCell ref="B2:X2"/>
    <mergeCell ref="B3:X3"/>
    <mergeCell ref="A4:A6"/>
    <mergeCell ref="B4:B6"/>
    <mergeCell ref="C4:C6"/>
    <mergeCell ref="E4:E6"/>
    <mergeCell ref="F4:F6"/>
    <mergeCell ref="G4:O4"/>
    <mergeCell ref="P4:X4"/>
    <mergeCell ref="G5:I5"/>
    <mergeCell ref="J5:L5"/>
    <mergeCell ref="M5:O5"/>
    <mergeCell ref="P5:R5"/>
    <mergeCell ref="S5:U5"/>
    <mergeCell ref="V5:X5"/>
  </mergeCells>
  <pageMargins left="0.23622047244094491" right="0.23622047244094491" top="0.74803149606299213" bottom="0.74803149606299213" header="0.31496062992125984" footer="0.31496062992125984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กรอกข้อมูล</vt:lpstr>
      <vt:lpstr>รายงาน1</vt:lpstr>
      <vt:lpstr>รายงาน2</vt:lpstr>
      <vt:lpstr>กรอกข้อมูล!Print_Titles</vt:lpstr>
      <vt:lpstr>รายงาน1!Print_Titles</vt:lpstr>
      <vt:lpstr>รายงาน2!Print_Titles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ComOne</dc:creator>
  <cp:lastModifiedBy>NT</cp:lastModifiedBy>
  <cp:lastPrinted>2018-03-06T07:26:07Z</cp:lastPrinted>
  <dcterms:created xsi:type="dcterms:W3CDTF">2018-03-05T04:49:35Z</dcterms:created>
  <dcterms:modified xsi:type="dcterms:W3CDTF">2023-05-23T05:41:25Z</dcterms:modified>
</cp:coreProperties>
</file>